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6045" windowWidth="19260" windowHeight="610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<sst xmlns="http://schemas.openxmlformats.org/spreadsheetml/2006/main" count="1076" uniqueCount="591">
  <si>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</si>
  <si>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</si>
  <si>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</si>
  <si>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</si>
  <si>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</si>
  <si>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</si>
  <si>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</si>
  <si>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</si>
  <si>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</si>
  <si>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</si>
  <si>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</si>
  <si>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</si>
  <si>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</si>
  <si>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</si>
  <si>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</si>
  <si>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</si>
  <si>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</si>
  <si>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</si>
  <si>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</si>
  <si>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</si>
  <si>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</si>
  <si>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</si>
  <si>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</si>
  <si>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</si>
  <si>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</si>
  <si>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</si>
  <si>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</si>
  <si>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</si>
  <si>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</si>
  <si>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</si>
  <si>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</si>
  <si>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</si>
  <si>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</si>
  <si>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</si>
  <si>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</si>
  <si>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</si>
  <si>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</si>
  <si>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</si>
  <si>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</si>
  <si>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</si>
  <si>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</si>
  <si>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</si>
  <si>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</si>
  <si>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</si>
  <si>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</si>
  <si>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</si>
  <si>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</si>
  <si>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</si>
  <si>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</si>
  <si>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</si>
  <si>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</si>
  <si>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</si>
  <si>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</si>
  <si>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</si>
  <si>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</si>
  <si>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</si>
  <si>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</si>
  <si>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</si>
  <si>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</si>
  <si>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</si>
  <si>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</si>
  <si>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</si>
  <si>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</si>
  <si>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</si>
  <si>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</si>
  <si>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</si>
  <si>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</si>
  <si>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</si>
  <si>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</si>
  <si>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</si>
  <si>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</si>
  <si>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</si>
  <si>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</si>
  <si>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</si>
  <si>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</si>
  <si>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</si>
  <si>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</si>
  <si>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</si>
  <si>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</si>
  <si>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</si>
  <si>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</si>
  <si>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</si>
  <si>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</si>
  <si>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</si>
  <si>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</si>
  <si>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</si>
  <si>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</si>
  <si>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</si>
  <si>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</si>
  <si>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</si>
  <si>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</si>
  <si>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</si>
  <si>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</si>
  <si>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</si>
  <si>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</si>
  <si>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</si>
  <si>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</si>
  <si>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</si>
  <si>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</si>
  <si>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</si>
  <si>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</si>
  <si>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</si>
  <si>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</si>
  <si>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</si>
  <si>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</si>
  <si>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</si>
  <si>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</si>
  <si>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</si>
  <si>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</si>
  <si>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</si>
  <si>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</si>
  <si>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</si>
  <si>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</si>
  <si>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</si>
  <si>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</si>
  <si>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</si>
  <si>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</si>
  <si>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</si>
  <si>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</si>
  <si>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</si>
  <si>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</si>
  <si>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</si>
  <si>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</si>
  <si>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</si>
  <si>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</si>
  <si>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</si>
  <si>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</si>
  <si>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</si>
  <si>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</si>
  <si>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</si>
  <si>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</si>
  <si>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</si>
  <si>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</si>
  <si>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</si>
  <si>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</si>
  <si>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</si>
  <si>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</si>
  <si>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</si>
  <si>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</si>
  <si>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</si>
  <si>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</si>
  <si>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</si>
  <si>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</si>
  <si>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</si>
  <si>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</si>
  <si>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</si>
  <si>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</si>
  <si>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</si>
  <si>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</si>
  <si>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</si>
  <si>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</si>
  <si>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</si>
  <si>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</si>
  <si>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</si>
  <si>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</si>
  <si>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</si>
  <si>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</si>
  <si>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</si>
  <si>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</si>
  <si>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</si>
  <si>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</si>
  <si>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</si>
  <si>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</si>
  <si>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</si>
  <si>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</si>
  <si>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</si>
  <si>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</si>
  <si>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</si>
  <si>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</si>
  <si>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</si>
  <si>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</si>
  <si>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</si>
  <si>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</si>
  <si>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</si>
  <si>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</si>
  <si>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</si>
  <si>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</si>
  <si>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</si>
  <si>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</si>
  <si>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</si>
  <si>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</si>
  <si>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</si>
  <si>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</si>
  <si>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</si>
  <si>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</si>
  <si>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</si>
  <si>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</si>
  <si>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</si>
  <si>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</si>
  <si>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</si>
  <si>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</si>
  <si>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</si>
  <si>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</si>
  <si>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</si>
  <si>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</si>
  <si>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</si>
  <si>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</si>
  <si>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</si>
  <si>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</si>
  <si>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</si>
  <si>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</si>
  <si>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</si>
  <si>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</si>
  <si>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</si>
  <si>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</si>
  <si>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</si>
  <si>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</si>
  <si>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</si>
  <si>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</si>
  <si>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</si>
  <si>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</si>
  <si>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</si>
  <si>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</si>
  <si>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</si>
  <si>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北海道羽幌町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</si>
  <si>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</si>
  <si>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</si>
  <si>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</si>
  <si>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</si>
  <si>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</si>
  <si>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</si>
  <si>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</si>
  <si>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</si>
  <si>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</si>
  <si>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</si>
  <si>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</si>
  <si>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</si>
  <si>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</si>
  <si>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</si>
  <si>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</si>
  <si>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</si>
  <si>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</si>
  <si>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</si>
  <si>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</si>
  <si>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</si>
  <si>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</si>
  <si>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</si>
  <si>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</si>
  <si>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</si>
  <si>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</si>
  <si>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</si>
  <si>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</si>
  <si>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</si>
  <si>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</si>
  <si>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</si>
  <si>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</si>
  <si>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</si>
  <si>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</si>
  <si>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</si>
  <si>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</si>
  <si>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</si>
  <si>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</si>
  <si>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</si>
  <si>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</si>
  <si>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</si>
  <si>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</si>
  <si>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</si>
  <si>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</si>
  <si>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</si>
  <si>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</si>
  <si>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</si>
  <si>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</si>
  <si>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</si>
  <si>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</si>
  <si>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</si>
  <si>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</si>
  <si>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</si>
  <si>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</si>
  <si>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</si>
  <si>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</si>
  <si>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</si>
  <si>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</si>
  <si>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</si>
  <si>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</si>
  <si>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</si>
  <si>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</si>
  <si>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</si>
  <si>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</si>
  <si>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</si>
  <si>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</si>
  <si>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</si>
  <si>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</si>
  <si>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</si>
  <si>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</si>
  <si>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</si>
  <si>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</si>
  <si>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</si>
  <si>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</si>
  <si>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</si>
  <si>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</si>
  <si>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</si>
  <si>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</si>
  <si>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</si>
  <si>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</si>
  <si>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</si>
  <si>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</si>
  <si>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</si>
  <si>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</si>
  <si>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</si>
  <si>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</si>
  <si>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</si>
  <si>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</si>
  <si>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</si>
  <si>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</si>
  <si>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</si>
  <si>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</si>
  <si>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</si>
  <si>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</si>
  <si>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</si>
  <si>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</si>
  <si>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</si>
  <si>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</si>
  <si>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</si>
  <si>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</si>
  <si>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</si>
  <si>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</si>
  <si>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</si>
  <si>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</si>
  <si>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</si>
  <si>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</si>
  <si>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</si>
  <si>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</si>
  <si>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</si>
  <si>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</si>
  <si>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</si>
  <si>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</si>
  <si>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</si>
  <si>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</si>
  <si>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</si>
  <si>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</si>
  <si>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</si>
  <si>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</si>
  <si>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</si>
  <si>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</si>
  <si>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</si>
  <si>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</si>
  <si>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</si>
  <si>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</si>
  <si>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</si>
  <si>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</si>
  <si>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</si>
  <si>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</si>
  <si>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</si>
  <si>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</si>
  <si>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</si>
  <si>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</si>
  <si>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</si>
  <si>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</si>
  <si>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</si>
  <si>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</si>
  <si>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</si>
  <si>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</si>
  <si>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</si>
  <si>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</si>
  <si>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</si>
  <si>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</si>
  <si>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</si>
  <si>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</si>
  <si>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</si>
  <si>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</si>
  <si>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</si>
  <si>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</si>
  <si>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</si>
  <si>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北海道羽幌町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</si>
  <si>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</si>
  <si>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</si>
  <si>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</si>
  <si>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</si>
  <si>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</si>
  <si>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</si>
  <si>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</si>
  <si>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</si>
  <si>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</si>
  <si>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</si>
  <si>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</si>
  <si>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</si>
  <si>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</si>
  <si>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</si>
  <si>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</si>
  <si>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</si>
  <si>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</si>
  <si>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</si>
  <si>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</si>
  <si>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</si>
  <si>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</si>
  <si>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</si>
  <si>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</si>
  <si>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</si>
  <si>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</si>
  <si>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</si>
  <si>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</si>
  <si>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</si>
  <si>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</si>
  <si>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</si>
  <si>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</si>
  <si>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</si>
  <si>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</si>
  <si>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</si>
  <si>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</si>
  <si>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</si>
  <si>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</si>
  <si>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</si>
  <si>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</si>
  <si>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</si>
  <si>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</si>
  <si>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</si>
  <si>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港湾上屋事業特別会計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</si>
  <si>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</si>
  <si>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</si>
  <si>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</si>
  <si>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</si>
  <si>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</si>
  <si>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</si>
  <si>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</si>
  <si>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</si>
  <si>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</si>
  <si>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</si>
  <si>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</si>
  <si>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</si>
  <si>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</si>
  <si>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</si>
  <si>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</si>
  <si>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</si>
  <si>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</si>
  <si>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</si>
  <si>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</si>
  <si>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</si>
  <si>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</si>
  <si>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</si>
  <si>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</si>
  <si>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</si>
  <si>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</si>
  <si>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</si>
  <si>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</si>
  <si>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</si>
  <si>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</si>
  <si>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</si>
  <si>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</si>
  <si>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</si>
  <si>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</si>
  <si>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</si>
  <si>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</si>
  <si>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</si>
  <si>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</si>
  <si>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</si>
  <si>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</si>
  <si>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</si>
  <si>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</si>
  <si>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</si>
  <si>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</si>
  <si>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</si>
  <si>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</si>
  <si>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</si>
  <si>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</si>
  <si>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</si>
  <si>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</si>
  <si>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</si>
  <si>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</si>
  <si>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</si>
  <si>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</si>
  <si>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</si>
  <si>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</si>
  <si>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</si>
  <si>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</si>
  <si>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</si>
  <si>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</si>
  <si>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</si>
  <si>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</si>
  <si>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</si>
  <si>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</si>
  <si>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</si>
  <si>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</si>
  <si>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</si>
  <si>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</si>
  <si>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</si>
  <si>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</si>
  <si>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</si>
  <si>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</si>
  <si>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</si>
  <si>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</si>
  <si>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</si>
  <si>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</si>
  <si>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</si>
  <si>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</si>
  <si>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</si>
  <si>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</si>
  <si>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</si>
  <si>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</si>
  <si>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</si>
  <si>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</si>
  <si>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</si>
  <si>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</si>
  <si>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</si>
  <si>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</si>
  <si>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</si>
  <si>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</si>
  <si>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</si>
  <si>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</si>
  <si>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</si>
  <si>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</si>
  <si>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</si>
  <si>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</si>
  <si>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</si>
  <si>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</si>
  <si>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</si>
  <si>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</si>
  <si>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</si>
  <si>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</si>
  <si>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</si>
  <si>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</si>
  <si>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</si>
  <si>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</si>
  <si>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</si>
  <si>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</si>
  <si>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</si>
  <si>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</si>
  <si>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</si>
  <si>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</si>
  <si>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</si>
  <si>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</si>
  <si>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</si>
  <si>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</si>
  <si>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</si>
  <si>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</si>
  <si>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</si>
  <si>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</si>
  <si>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</si>
  <si>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</si>
  <si>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</si>
  <si>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</si>
  <si>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</si>
  <si>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</si>
  <si>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</si>
  <si>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</si>
  <si>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</si>
  <si>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</si>
  <si>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</si>
  <si>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</si>
  <si>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</si>
  <si>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</si>
  <si>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</si>
  <si>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</si>
  <si>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</si>
  <si>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</si>
  <si>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</si>
  <si>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</si>
  <si>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</si>
  <si>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</si>
  <si>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</si>
  <si>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</si>
  <si>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</si>
  <si>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</si>
  <si>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2.81</t>
  </si>
  <si>
    <t>▲ 4.57</t>
  </si>
  <si>
    <t>▲ 4.07</t>
  </si>
  <si>
    <t>▲ 2.17</t>
  </si>
  <si>
    <t>水道事業会計</t>
  </si>
  <si>
    <t>介護保険事業特別会計</t>
  </si>
  <si>
    <t>一般会計</t>
  </si>
  <si>
    <t>国民健康保険事業特別会計</t>
  </si>
  <si>
    <t>後期高齢者医療特別会計</t>
  </si>
  <si>
    <t>下水道事業特別会計</t>
  </si>
  <si>
    <t>簡易水道事業特別会計</t>
  </si>
  <si>
    <t>港湾上屋事業特別会計</t>
  </si>
  <si>
    <t>その他会計（赤字）</t>
  </si>
  <si>
    <t>その他会計（黒字）</t>
  </si>
  <si>
    <t>H25末</t>
    <phoneticPr fontId="5"/>
  </si>
  <si>
    <t>H26末</t>
    <phoneticPr fontId="5"/>
  </si>
  <si>
    <t>H27末</t>
    <phoneticPr fontId="5"/>
  </si>
  <si>
    <t>H28末</t>
    <phoneticPr fontId="5"/>
  </si>
  <si>
    <t>H29末</t>
    <phoneticPr fontId="5"/>
  </si>
  <si>
    <t>羽幌町外２町村衛生施設組合</t>
    <rPh sb="0" eb="2">
      <t>ハボロ</t>
    </rPh>
    <rPh sb="2" eb="3">
      <t>チョウ</t>
    </rPh>
    <rPh sb="3" eb="4">
      <t>ソト</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</si>
  <si>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</si>
  <si>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t>
    <phoneticPr fontId="2"/>
  </si>
  <si>
    <t>-</t>
    <phoneticPr fontId="2"/>
  </si>
  <si>
    <t>地域福祉基金</t>
    <rPh sb="0" eb="2">
      <t>チイキ</t>
    </rPh>
    <rPh sb="2" eb="4">
      <t>フクシ</t>
    </rPh>
    <rPh sb="4" eb="6">
      <t>キキン</t>
    </rPh>
    <phoneticPr fontId="11"/>
  </si>
  <si>
    <t>教育施設整備基金</t>
    <rPh sb="0" eb="2">
      <t>キョウイク</t>
    </rPh>
    <rPh sb="2" eb="4">
      <t>シセツ</t>
    </rPh>
    <rPh sb="4" eb="6">
      <t>セイビ</t>
    </rPh>
    <rPh sb="6" eb="8">
      <t>キキン</t>
    </rPh>
    <phoneticPr fontId="11"/>
  </si>
  <si>
    <t>まちづくり事業基金</t>
    <rPh sb="5" eb="7">
      <t>ジギョウ</t>
    </rPh>
    <rPh sb="7" eb="9">
      <t>キキン</t>
    </rPh>
    <phoneticPr fontId="11"/>
  </si>
  <si>
    <t>役場庁舎等整備基金</t>
    <rPh sb="0" eb="2">
      <t>ヤクバ</t>
    </rPh>
    <rPh sb="2" eb="4">
      <t>チョウシャ</t>
    </rPh>
    <rPh sb="4" eb="5">
      <t>トウ</t>
    </rPh>
    <rPh sb="5" eb="7">
      <t>セイビ</t>
    </rPh>
    <rPh sb="7" eb="9">
      <t>キキン</t>
    </rPh>
    <phoneticPr fontId="11"/>
  </si>
  <si>
    <t>町営住宅等整備基金</t>
    <rPh sb="0" eb="2">
      <t>チョウエイ</t>
    </rPh>
    <rPh sb="2" eb="4">
      <t>ジュウタク</t>
    </rPh>
    <rPh sb="4" eb="5">
      <t>トウ</t>
    </rPh>
    <rPh sb="5" eb="7">
      <t>セイビ</t>
    </rPh>
    <rPh sb="7" eb="9">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</si>
  <si>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</si>
  <si>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</si>
  <si>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</si>
  <si>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</si>
  <si>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</si>
  <si>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と比較して高くなっているが、数値としては低い水準で推移し、適正な状況を維持している。これは、これまでの財政運営に係る基本方針において、交付税補てんの無い地方債の発行を最小限にとどめてきたためと考えている。今後も公共施設の老朽化による建替えや大規模改修を複数予定していることから、実質公債費比率の上昇傾向が想定されるため、これまで以上に公債費の適正化に取り組んでいく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ヒカク</t>
    </rPh>
    <rPh sb="28" eb="29">
      <t>タカ</t>
    </rPh>
    <rPh sb="37" eb="39">
      <t>スウチ</t>
    </rPh>
    <rPh sb="43" eb="44">
      <t>ヒク</t>
    </rPh>
    <rPh sb="45" eb="47">
      <t>スイジュン</t>
    </rPh>
    <rPh sb="48" eb="50">
      <t>スイイ</t>
    </rPh>
    <rPh sb="52" eb="54">
      <t>テキセイ</t>
    </rPh>
    <rPh sb="55" eb="57">
      <t>ジョウキョウ</t>
    </rPh>
    <rPh sb="58" eb="60">
      <t>イジ</t>
    </rPh>
    <rPh sb="74" eb="76">
      <t>ザイセイ</t>
    </rPh>
    <rPh sb="76" eb="78">
      <t>ウンエイ</t>
    </rPh>
    <rPh sb="79" eb="80">
      <t>カカ</t>
    </rPh>
    <rPh sb="81" eb="83">
      <t>キホン</t>
    </rPh>
    <rPh sb="83" eb="85">
      <t>ホウシン</t>
    </rPh>
    <rPh sb="90" eb="93">
      <t>コウフゼイ</t>
    </rPh>
    <rPh sb="93" eb="94">
      <t>ホ</t>
    </rPh>
    <rPh sb="97" eb="98">
      <t>ナ</t>
    </rPh>
    <rPh sb="99" eb="102">
      <t>チホウサイ</t>
    </rPh>
    <rPh sb="103" eb="105">
      <t>ハッコウ</t>
    </rPh>
    <rPh sb="106" eb="109">
      <t>サイショウゲン</t>
    </rPh>
    <rPh sb="119" eb="120">
      <t>カンガ</t>
    </rPh>
    <rPh sb="125" eb="127">
      <t>コンゴ</t>
    </rPh>
    <rPh sb="128" eb="130">
      <t>コウキョウ</t>
    </rPh>
    <rPh sb="130" eb="132">
      <t>シセツ</t>
    </rPh>
    <rPh sb="133" eb="136">
      <t>ロウキュウカ</t>
    </rPh>
    <rPh sb="139" eb="141">
      <t>タテカ</t>
    </rPh>
    <rPh sb="143" eb="146">
      <t>ダイキボ</t>
    </rPh>
    <rPh sb="146" eb="148">
      <t>カイシュウ</t>
    </rPh>
    <rPh sb="149" eb="151">
      <t>フクスウ</t>
    </rPh>
    <rPh sb="151" eb="153">
      <t>ヨテイ</t>
    </rPh>
    <rPh sb="162" eb="164">
      <t>ジッシツ</t>
    </rPh>
    <rPh sb="164" eb="167">
      <t>コウサイヒ</t>
    </rPh>
    <rPh sb="167" eb="169">
      <t>ヒリツ</t>
    </rPh>
    <rPh sb="170" eb="172">
      <t>ジョウショウ</t>
    </rPh>
    <rPh sb="172" eb="174">
      <t>ケイコウ</t>
    </rPh>
    <rPh sb="175" eb="177">
      <t>ソウテイ</t>
    </rPh>
    <rPh sb="187" eb="189">
      <t>イジョウ</t>
    </rPh>
    <rPh sb="190" eb="193">
      <t>コウサイヒ</t>
    </rPh>
    <rPh sb="194" eb="197">
      <t>テキセイカ</t>
    </rPh>
    <rPh sb="198" eb="199">
      <t>ト</t>
    </rPh>
    <rPh sb="200" eb="201">
      <t>ク</t>
    </rPh>
    <rPh sb="205" eb="207">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</si>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</sst>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extLst xmlns:c16r2="http://schemas.microsoft.com/office/drawing/2015/06/chart">
            <c:ext xmlns:c16="http://schemas.microsoft.com/office/drawing/2014/chart" uri="{C3380CC4-5D6E-409C-BE32-E72D297353CC}">
              <c16:uniqueId val="{00000000-83B0-4EA2-A068-1D4833281A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85597</c:v>
                </c:pt>
                <c:pt idx="1">
                  <c:v>83396</c:v>
                </c:pt>
                <c:pt idx="2">
                  <c:v>184632</c:v>
                </c:pt>
                <c:pt idx="3">
                  <c:v>142597</c:v>
                </c:pt>
                <c:pt idx="4">
                  <c:v>113448</c:v>
                </c:pt>
              </c:numCache>
            </c:numRef>
          </c:val>
          <c:extLst xmlns:c16r2="http://schemas.microsoft.com/office/drawing/2015/06/chart">
            <c:ext xmlns:c16="http://schemas.microsoft.com/office/drawing/2014/chart" uri="{C3380CC4-5D6E-409C-BE32-E72D297353CC}">
              <c16:uniqueId val="{00000001-83B0-4EA2-A068-1D4833281A88}"/>
            </c:ext>
          </c:extLst>
        </c:ser>
        <c:marker val="1"/>
        <c:axId val="93824896"/>
        <c:axId val="94138368"/>
      </c:lineChart>
      <c:catAx>
        <c:axId val="9382489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38368"/>
        <c:crosses val="autoZero"/>
        <c:auto val="1"/>
        <c:lblAlgn val="ctr"/>
        <c:lblOffset val="100"/>
        <c:tickLblSkip val="1"/>
        <c:tickMarkSkip val="1"/>
      </c:catAx>
      <c:valAx>
        <c:axId val="94138368"/>
        <c:scaling>
          <c:orientation val="minMax"/>
          <c:max val="3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2489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0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1.87</c:v>
                </c:pt>
                <c:pt idx="1">
                  <c:v>9.59</c:v>
                </c:pt>
                <c:pt idx="2">
                  <c:v>5.15</c:v>
                </c:pt>
                <c:pt idx="3">
                  <c:v>0.89</c:v>
                </c:pt>
                <c:pt idx="4">
                  <c:v>0.76</c:v>
                </c:pt>
              </c:numCache>
            </c:numRef>
          </c:val>
          <c:extLst xmlns:c16r2="http://schemas.microsoft.com/office/drawing/2015/06/chart">
            <c:ext xmlns:c16="http://schemas.microsoft.com/office/drawing/2014/chart" uri="{C3380CC4-5D6E-409C-BE32-E72D297353CC}">
              <c16:uniqueId val="{00000000-1132-4422-B845-286FCBC2D7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36.090000000000003</c:v>
                </c:pt>
                <c:pt idx="1">
                  <c:v>36.89</c:v>
                </c:pt>
                <c:pt idx="2">
                  <c:v>41.32</c:v>
                </c:pt>
                <c:pt idx="3">
                  <c:v>42.22</c:v>
                </c:pt>
                <c:pt idx="4">
                  <c:v>40.549999999999997</c:v>
                </c:pt>
              </c:numCache>
            </c:numRef>
          </c:val>
          <c:extLst xmlns:c16r2="http://schemas.microsoft.com/office/drawing/2015/06/chart">
            <c:ext xmlns:c16="http://schemas.microsoft.com/office/drawing/2014/chart" uri="{C3380CC4-5D6E-409C-BE32-E72D297353CC}">
              <c16:uniqueId val="{00000001-1132-4422-B845-286FCBC2D70A}"/>
            </c:ext>
          </c:extLst>
        </c:ser>
        <c:gapWidth val="250"/>
        <c:overlap val="100"/>
        <c:axId val="101834752"/>
        <c:axId val="1018362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-2.81</c:v>
                </c:pt>
                <c:pt idx="1">
                  <c:v>8.67</c:v>
                </c:pt>
                <c:pt idx="2">
                  <c:v>-4.57</c:v>
                </c:pt>
                <c:pt idx="3">
                  <c:v>-4.07</c:v>
                </c:pt>
                <c:pt idx="4">
                  <c:v>-2.17</c:v>
                </c:pt>
              </c:numCache>
            </c:numRef>
          </c:val>
          <c:extLst xmlns:c16r2="http://schemas.microsoft.com/office/drawing/2015/06/chart">
            <c:ext xmlns:c16="http://schemas.microsoft.com/office/drawing/2014/chart" uri="{C3380CC4-5D6E-409C-BE32-E72D297353CC}">
              <c16:uniqueId val="{00000002-1132-4422-B845-286FCBC2D70A}"/>
            </c:ext>
          </c:extLst>
        </c:ser>
        <c:marker val="1"/>
        <c:axId val="101834752"/>
        <c:axId val="101836288"/>
      </c:lineChart>
      <c:catAx>
        <c:axId val="1018347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836288"/>
        <c:crosses val="autoZero"/>
        <c:auto val="1"/>
        <c:lblAlgn val="ctr"/>
        <c:lblOffset val="100"/>
        <c:tickLblSkip val="1"/>
        <c:tickMarkSkip val="1"/>
      </c:catAx>
      <c:valAx>
        <c:axId val="1018362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347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732-47B4-AFD8-EE94AF9D4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32-47B4-AFD8-EE94AF9D430A}"/>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732-47B4-AFD8-EE94AF9D430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732-47B4-AFD8-EE94AF9D430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732-47B4-AFD8-EE94AF9D430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2732-47B4-AFD8-EE94AF9D430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0.05</c:v>
                </c:pt>
                <c:pt idx="4">
                  <c:v>#N/A</c:v>
                </c:pt>
                <c:pt idx="5">
                  <c:v>0.38</c:v>
                </c:pt>
                <c:pt idx="6">
                  <c:v>#N/A</c:v>
                </c:pt>
                <c:pt idx="7">
                  <c:v>0.91</c:v>
                </c:pt>
                <c:pt idx="8">
                  <c:v>#N/A</c:v>
                </c:pt>
                <c:pt idx="9">
                  <c:v>0.02</c:v>
                </c:pt>
              </c:numCache>
            </c:numRef>
          </c:val>
          <c:extLst xmlns:c16r2="http://schemas.microsoft.com/office/drawing/2015/06/chart">
            <c:ext xmlns:c16="http://schemas.microsoft.com/office/drawing/2014/chart" uri="{C3380CC4-5D6E-409C-BE32-E72D297353CC}">
              <c16:uniqueId val="{00000006-2732-47B4-AFD8-EE94AF9D430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1.86</c:v>
                </c:pt>
                <c:pt idx="2">
                  <c:v>#N/A</c:v>
                </c:pt>
                <c:pt idx="3">
                  <c:v>9.59</c:v>
                </c:pt>
                <c:pt idx="4">
                  <c:v>#N/A</c:v>
                </c:pt>
                <c:pt idx="5">
                  <c:v>5.14</c:v>
                </c:pt>
                <c:pt idx="6">
                  <c:v>#N/A</c:v>
                </c:pt>
                <c:pt idx="7">
                  <c:v>0.89</c:v>
                </c:pt>
                <c:pt idx="8">
                  <c:v>#N/A</c:v>
                </c:pt>
                <c:pt idx="9">
                  <c:v>0.75</c:v>
                </c:pt>
              </c:numCache>
            </c:numRef>
          </c:val>
          <c:extLst xmlns:c16r2="http://schemas.microsoft.com/office/drawing/2015/06/chart">
            <c:ext xmlns:c16="http://schemas.microsoft.com/office/drawing/2014/chart" uri="{C3380CC4-5D6E-409C-BE32-E72D297353CC}">
              <c16:uniqueId val="{00000007-2732-47B4-AFD8-EE94AF9D430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0.27</c:v>
                </c:pt>
                <c:pt idx="2">
                  <c:v>#N/A</c:v>
                </c:pt>
                <c:pt idx="3">
                  <c:v>0.74</c:v>
                </c:pt>
                <c:pt idx="4">
                  <c:v>#N/A</c:v>
                </c:pt>
                <c:pt idx="5">
                  <c:v>1.21</c:v>
                </c:pt>
                <c:pt idx="6">
                  <c:v>#N/A</c:v>
                </c:pt>
                <c:pt idx="7">
                  <c:v>1.67</c:v>
                </c:pt>
                <c:pt idx="8">
                  <c:v>#N/A</c:v>
                </c:pt>
                <c:pt idx="9">
                  <c:v>0.9</c:v>
                </c:pt>
              </c:numCache>
            </c:numRef>
          </c:val>
          <c:extLst xmlns:c16r2="http://schemas.microsoft.com/office/drawing/2015/06/chart">
            <c:ext xmlns:c16="http://schemas.microsoft.com/office/drawing/2014/chart" uri="{C3380CC4-5D6E-409C-BE32-E72D297353CC}">
              <c16:uniqueId val="{00000008-2732-47B4-AFD8-EE94AF9D43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7.93</c:v>
                </c:pt>
                <c:pt idx="2">
                  <c:v>#N/A</c:v>
                </c:pt>
                <c:pt idx="3">
                  <c:v>8.69</c:v>
                </c:pt>
                <c:pt idx="4">
                  <c:v>#N/A</c:v>
                </c:pt>
                <c:pt idx="5">
                  <c:v>9.31</c:v>
                </c:pt>
                <c:pt idx="6">
                  <c:v>#N/A</c:v>
                </c:pt>
                <c:pt idx="7">
                  <c:v>10.210000000000001</c:v>
                </c:pt>
                <c:pt idx="8">
                  <c:v>#N/A</c:v>
                </c:pt>
                <c:pt idx="9">
                  <c:v>7.99</c:v>
                </c:pt>
              </c:numCache>
            </c:numRef>
          </c:val>
          <c:extLst xmlns:c16r2="http://schemas.microsoft.com/office/drawing/2015/06/chart">
            <c:ext xmlns:c16="http://schemas.microsoft.com/office/drawing/2014/chart" uri="{C3380CC4-5D6E-409C-BE32-E72D297353CC}">
              <c16:uniqueId val="{00000009-2732-47B4-AFD8-EE94AF9D430A}"/>
            </c:ext>
          </c:extLst>
        </c:ser>
        <c:overlap val="100"/>
        <c:axId val="103246848"/>
        <c:axId val="103453440"/>
      </c:barChart>
      <c:catAx>
        <c:axId val="1032468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53440"/>
        <c:crosses val="autoZero"/>
        <c:auto val="1"/>
        <c:lblAlgn val="ctr"/>
        <c:lblOffset val="100"/>
        <c:tickLblSkip val="1"/>
        <c:tickMarkSkip val="1"/>
      </c:catAx>
      <c:valAx>
        <c:axId val="103453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468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11E-2"/>
          <c:y val="8.7976539589442848E-2"/>
          <c:w val="0.90356317136844122"/>
          <c:h val="0.63929618768328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911</c:v>
                </c:pt>
                <c:pt idx="5">
                  <c:v>820</c:v>
                </c:pt>
                <c:pt idx="8">
                  <c:v>826</c:v>
                </c:pt>
                <c:pt idx="11">
                  <c:v>846</c:v>
                </c:pt>
                <c:pt idx="14">
                  <c:v>848</c:v>
                </c:pt>
              </c:numCache>
            </c:numRef>
          </c:val>
          <c:extLst xmlns:c16r2="http://schemas.microsoft.com/office/drawing/2015/06/chart">
            <c:ext xmlns:c16="http://schemas.microsoft.com/office/drawing/2014/chart" uri="{C3380CC4-5D6E-409C-BE32-E72D297353CC}">
              <c16:uniqueId val="{00000000-62BC-466B-9D63-9E1B1D20FE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BC-466B-9D63-9E1B1D20FE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6</c:v>
                </c:pt>
                <c:pt idx="9">
                  <c:v>3</c:v>
                </c:pt>
                <c:pt idx="12">
                  <c:v>4</c:v>
                </c:pt>
              </c:numCache>
            </c:numRef>
          </c:val>
          <c:extLst xmlns:c16r2="http://schemas.microsoft.com/office/drawing/2015/06/chart">
            <c:ext xmlns:c16="http://schemas.microsoft.com/office/drawing/2014/chart" uri="{C3380CC4-5D6E-409C-BE32-E72D297353CC}">
              <c16:uniqueId val="{00000002-62BC-466B-9D63-9E1B1D20FE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130</c:v>
                </c:pt>
                <c:pt idx="3">
                  <c:v>130</c:v>
                </c:pt>
                <c:pt idx="6">
                  <c:v>128</c:v>
                </c:pt>
                <c:pt idx="9">
                  <c:v>94</c:v>
                </c:pt>
                <c:pt idx="12">
                  <c:v>28</c:v>
                </c:pt>
              </c:numCache>
            </c:numRef>
          </c:val>
          <c:extLst xmlns:c16r2="http://schemas.microsoft.com/office/drawing/2015/06/chart">
            <c:ext xmlns:c16="http://schemas.microsoft.com/office/drawing/2014/chart" uri="{C3380CC4-5D6E-409C-BE32-E72D297353CC}">
              <c16:uniqueId val="{00000003-62BC-466B-9D63-9E1B1D20FE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301</c:v>
                </c:pt>
                <c:pt idx="3">
                  <c:v>281</c:v>
                </c:pt>
                <c:pt idx="6">
                  <c:v>308</c:v>
                </c:pt>
                <c:pt idx="9">
                  <c:v>310</c:v>
                </c:pt>
                <c:pt idx="12">
                  <c:v>298</c:v>
                </c:pt>
              </c:numCache>
            </c:numRef>
          </c:val>
          <c:extLst xmlns:c16r2="http://schemas.microsoft.com/office/drawing/2015/06/chart">
            <c:ext xmlns:c16="http://schemas.microsoft.com/office/drawing/2014/chart" uri="{C3380CC4-5D6E-409C-BE32-E72D297353CC}">
              <c16:uniqueId val="{00000004-62BC-466B-9D63-9E1B1D20FE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BC-466B-9D63-9E1B1D20FE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BC-466B-9D63-9E1B1D20FE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772</c:v>
                </c:pt>
                <c:pt idx="3">
                  <c:v>687</c:v>
                </c:pt>
                <c:pt idx="6">
                  <c:v>732</c:v>
                </c:pt>
                <c:pt idx="9">
                  <c:v>786</c:v>
                </c:pt>
                <c:pt idx="12">
                  <c:v>836</c:v>
                </c:pt>
              </c:numCache>
            </c:numRef>
          </c:val>
          <c:extLst xmlns:c16r2="http://schemas.microsoft.com/office/drawing/2015/06/chart">
            <c:ext xmlns:c16="http://schemas.microsoft.com/office/drawing/2014/chart" uri="{C3380CC4-5D6E-409C-BE32-E72D297353CC}">
              <c16:uniqueId val="{00000007-62BC-466B-9D63-9E1B1D20FEAC}"/>
            </c:ext>
          </c:extLst>
        </c:ser>
        <c:gapWidth val="100"/>
        <c:overlap val="100"/>
        <c:axId val="104188928"/>
        <c:axId val="1041992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299</c:v>
                </c:pt>
                <c:pt idx="2">
                  <c:v>#N/A</c:v>
                </c:pt>
                <c:pt idx="3">
                  <c:v>#N/A</c:v>
                </c:pt>
                <c:pt idx="4">
                  <c:v>285</c:v>
                </c:pt>
                <c:pt idx="5">
                  <c:v>#N/A</c:v>
                </c:pt>
                <c:pt idx="6">
                  <c:v>#N/A</c:v>
                </c:pt>
                <c:pt idx="7">
                  <c:v>348</c:v>
                </c:pt>
                <c:pt idx="8">
                  <c:v>#N/A</c:v>
                </c:pt>
                <c:pt idx="9">
                  <c:v>#N/A</c:v>
                </c:pt>
                <c:pt idx="10">
                  <c:v>347</c:v>
                </c:pt>
                <c:pt idx="11">
                  <c:v>#N/A</c:v>
                </c:pt>
                <c:pt idx="12">
                  <c:v>#N/A</c:v>
                </c:pt>
                <c:pt idx="13">
                  <c:v>318</c:v>
                </c:pt>
                <c:pt idx="14">
                  <c:v>#N/A</c:v>
                </c:pt>
              </c:numCache>
            </c:numRef>
          </c:val>
          <c:extLst xmlns:c16r2="http://schemas.microsoft.com/office/drawing/2015/06/chart">
            <c:ext xmlns:c16="http://schemas.microsoft.com/office/drawing/2014/chart" uri="{C3380CC4-5D6E-409C-BE32-E72D297353CC}">
              <c16:uniqueId val="{00000008-62BC-466B-9D63-9E1B1D20FEAC}"/>
            </c:ext>
          </c:extLst>
        </c:ser>
        <c:marker val="1"/>
        <c:axId val="104188928"/>
        <c:axId val="104199296"/>
      </c:lineChart>
      <c:catAx>
        <c:axId val="104188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99296"/>
        <c:crosses val="autoZero"/>
        <c:auto val="1"/>
        <c:lblAlgn val="ctr"/>
        <c:lblOffset val="100"/>
        <c:tickLblSkip val="1"/>
        <c:tickMarkSkip val="1"/>
      </c:catAx>
      <c:valAx>
        <c:axId val="1041992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88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51"/>
          <c:h val="0.589182127738553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6473</c:v>
                </c:pt>
                <c:pt idx="5">
                  <c:v>6528</c:v>
                </c:pt>
                <c:pt idx="8">
                  <c:v>6550</c:v>
                </c:pt>
                <c:pt idx="11">
                  <c:v>6532</c:v>
                </c:pt>
                <c:pt idx="14">
                  <c:v>6302</c:v>
                </c:pt>
              </c:numCache>
            </c:numRef>
          </c:val>
          <c:extLst xmlns:c16r2="http://schemas.microsoft.com/office/drawing/2015/06/chart">
            <c:ext xmlns:c16="http://schemas.microsoft.com/office/drawing/2014/chart" uri="{C3380CC4-5D6E-409C-BE32-E72D297353CC}">
              <c16:uniqueId val="{00000000-266A-47FF-A89C-905CCB17BA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970</c:v>
                </c:pt>
                <c:pt idx="5">
                  <c:v>918</c:v>
                </c:pt>
                <c:pt idx="8">
                  <c:v>740</c:v>
                </c:pt>
                <c:pt idx="11">
                  <c:v>601</c:v>
                </c:pt>
                <c:pt idx="14">
                  <c:v>470</c:v>
                </c:pt>
              </c:numCache>
            </c:numRef>
          </c:val>
          <c:extLst xmlns:c16r2="http://schemas.microsoft.com/office/drawing/2015/06/chart">
            <c:ext xmlns:c16="http://schemas.microsoft.com/office/drawing/2014/chart" uri="{C3380CC4-5D6E-409C-BE32-E72D297353CC}">
              <c16:uniqueId val="{00000001-266A-47FF-A89C-905CCB17BA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3403</c:v>
                </c:pt>
                <c:pt idx="5">
                  <c:v>3432</c:v>
                </c:pt>
                <c:pt idx="8">
                  <c:v>3638</c:v>
                </c:pt>
                <c:pt idx="11">
                  <c:v>3603</c:v>
                </c:pt>
                <c:pt idx="14">
                  <c:v>3349</c:v>
                </c:pt>
              </c:numCache>
            </c:numRef>
          </c:val>
          <c:extLst xmlns:c16r2="http://schemas.microsoft.com/office/drawing/2015/06/chart">
            <c:ext xmlns:c16="http://schemas.microsoft.com/office/drawing/2014/chart" uri="{C3380CC4-5D6E-409C-BE32-E72D297353CC}">
              <c16:uniqueId val="{00000002-266A-47FF-A89C-905CCB17BA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66A-47FF-A89C-905CCB17BA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66A-47FF-A89C-905CCB17BA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6A-47FF-A89C-905CCB17BA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1688</c:v>
                </c:pt>
                <c:pt idx="3">
                  <c:v>1639</c:v>
                </c:pt>
                <c:pt idx="6">
                  <c:v>1632</c:v>
                </c:pt>
                <c:pt idx="9">
                  <c:v>1640</c:v>
                </c:pt>
                <c:pt idx="12">
                  <c:v>1593</c:v>
                </c:pt>
              </c:numCache>
            </c:numRef>
          </c:val>
          <c:extLst xmlns:c16r2="http://schemas.microsoft.com/office/drawing/2015/06/chart">
            <c:ext xmlns:c16="http://schemas.microsoft.com/office/drawing/2014/chart" uri="{C3380CC4-5D6E-409C-BE32-E72D297353CC}">
              <c16:uniqueId val="{00000006-266A-47FF-A89C-905CCB17BA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396</c:v>
                </c:pt>
                <c:pt idx="3">
                  <c:v>282</c:v>
                </c:pt>
                <c:pt idx="6">
                  <c:v>157</c:v>
                </c:pt>
                <c:pt idx="9">
                  <c:v>70</c:v>
                </c:pt>
                <c:pt idx="12">
                  <c:v>43</c:v>
                </c:pt>
              </c:numCache>
            </c:numRef>
          </c:val>
          <c:extLst xmlns:c16r2="http://schemas.microsoft.com/office/drawing/2015/06/chart">
            <c:ext xmlns:c16="http://schemas.microsoft.com/office/drawing/2014/chart" uri="{C3380CC4-5D6E-409C-BE32-E72D297353CC}">
              <c16:uniqueId val="{00000007-266A-47FF-A89C-905CCB17BA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2336</c:v>
                </c:pt>
                <c:pt idx="3">
                  <c:v>3004</c:v>
                </c:pt>
                <c:pt idx="6">
                  <c:v>2771</c:v>
                </c:pt>
                <c:pt idx="9">
                  <c:v>2606</c:v>
                </c:pt>
                <c:pt idx="12">
                  <c:v>2402</c:v>
                </c:pt>
              </c:numCache>
            </c:numRef>
          </c:val>
          <c:extLst xmlns:c16r2="http://schemas.microsoft.com/office/drawing/2015/06/chart">
            <c:ext xmlns:c16="http://schemas.microsoft.com/office/drawing/2014/chart" uri="{C3380CC4-5D6E-409C-BE32-E72D297353CC}">
              <c16:uniqueId val="{00000008-266A-47FF-A89C-905CCB17BA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66A-47FF-A89C-905CCB17BA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6002</c:v>
                </c:pt>
                <c:pt idx="3">
                  <c:v>6100</c:v>
                </c:pt>
                <c:pt idx="6">
                  <c:v>6463</c:v>
                </c:pt>
                <c:pt idx="9">
                  <c:v>6713</c:v>
                </c:pt>
                <c:pt idx="12">
                  <c:v>6574</c:v>
                </c:pt>
              </c:numCache>
            </c:numRef>
          </c:val>
          <c:extLst xmlns:c16r2="http://schemas.microsoft.com/office/drawing/2015/06/chart">
            <c:ext xmlns:c16="http://schemas.microsoft.com/office/drawing/2014/chart" uri="{C3380CC4-5D6E-409C-BE32-E72D297353CC}">
              <c16:uniqueId val="{0000000A-266A-47FF-A89C-905CCB17BA0E}"/>
            </c:ext>
          </c:extLst>
        </c:ser>
        <c:gapWidth val="100"/>
        <c:overlap val="100"/>
        <c:axId val="104371328"/>
        <c:axId val="1043732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148</c:v>
                </c:pt>
                <c:pt idx="5">
                  <c:v>#N/A</c:v>
                </c:pt>
                <c:pt idx="6">
                  <c:v>#N/A</c:v>
                </c:pt>
                <c:pt idx="7">
                  <c:v>95</c:v>
                </c:pt>
                <c:pt idx="8">
                  <c:v>#N/A</c:v>
                </c:pt>
                <c:pt idx="9">
                  <c:v>#N/A</c:v>
                </c:pt>
                <c:pt idx="10">
                  <c:v>293</c:v>
                </c:pt>
                <c:pt idx="11">
                  <c:v>#N/A</c:v>
                </c:pt>
                <c:pt idx="12">
                  <c:v>#N/A</c:v>
                </c:pt>
                <c:pt idx="13">
                  <c:v>491</c:v>
                </c:pt>
                <c:pt idx="14">
                  <c:v>#N/A</c:v>
                </c:pt>
              </c:numCache>
            </c:numRef>
          </c:val>
          <c:extLst xmlns:c16r2="http://schemas.microsoft.com/office/drawing/2015/06/chart">
            <c:ext xmlns:c16="http://schemas.microsoft.com/office/drawing/2014/chart" uri="{C3380CC4-5D6E-409C-BE32-E72D297353CC}">
              <c16:uniqueId val="{0000000B-266A-47FF-A89C-905CCB17BA0E}"/>
            </c:ext>
          </c:extLst>
        </c:ser>
        <c:marker val="1"/>
        <c:axId val="104371328"/>
        <c:axId val="104373248"/>
      </c:lineChart>
      <c:catAx>
        <c:axId val="1043713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373248"/>
        <c:crosses val="autoZero"/>
        <c:auto val="1"/>
        <c:lblAlgn val="ctr"/>
        <c:lblOffset val="100"/>
        <c:tickLblSkip val="1"/>
        <c:tickMarkSkip val="1"/>
      </c:catAx>
      <c:valAx>
        <c:axId val="1043732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713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15E-2"/>
          <c:w val="0.89122665696781667"/>
          <c:h val="0.85862490608254305"/>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データシート!$B$72:$D$72</c:f>
              <c:numCache>
                <c:formatCode>#,##0;"▲ "#,##0</c:formatCode>
                <c:ptCount val="3"/>
                <c:pt idx="0">
                  <c:v>1622</c:v>
                </c:pt>
                <c:pt idx="1">
                  <c:v>1622</c:v>
                </c:pt>
                <c:pt idx="2">
                  <c:v>1545</c:v>
                </c:pt>
              </c:numCache>
            </c:numRef>
          </c:val>
          <c:extLst xmlns:c16r2="http://schemas.microsoft.com/office/drawing/2015/06/chart">
            <c:ext xmlns:c16="http://schemas.microsoft.com/office/drawing/2014/chart" uri="{C3380CC4-5D6E-409C-BE32-E72D297353CC}">
              <c16:uniqueId val="{00000000-7068-4574-A04E-4EBEA51C7E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データシート!$B$73:$D$73</c:f>
              <c:numCache>
                <c:formatCode>#,##0;"▲ "#,##0</c:formatCode>
                <c:ptCount val="3"/>
                <c:pt idx="0">
                  <c:v>477</c:v>
                </c:pt>
                <c:pt idx="1">
                  <c:v>627</c:v>
                </c:pt>
                <c:pt idx="2">
                  <c:v>427</c:v>
                </c:pt>
              </c:numCache>
            </c:numRef>
          </c:val>
          <c:extLst xmlns:c16r2="http://schemas.microsoft.com/office/drawing/2015/06/chart">
            <c:ext xmlns:c16="http://schemas.microsoft.com/office/drawing/2014/chart" uri="{C3380CC4-5D6E-409C-BE32-E72D297353CC}">
              <c16:uniqueId val="{00000001-7068-4574-A04E-4EBEA51C7E2F}"/>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H28</c:v>
                </c:pt>
                <c:pt idx="1">
                  <c:v>H29</c:v>
                </c:pt>
                <c:pt idx="2">
                  <c:v>H30</c:v>
                </c:pt>
              </c:strCache>
            </c:strRef>
          </c:cat>
          <c:val>
            <c:numRef>
              <c:f>データシート!$B$74:$D$74</c:f>
              <c:numCache>
                <c:formatCode>#,##0;"▲ "#,##0</c:formatCode>
                <c:ptCount val="3"/>
                <c:pt idx="0">
                  <c:v>1150</c:v>
                </c:pt>
                <c:pt idx="1">
                  <c:v>1161</c:v>
                </c:pt>
                <c:pt idx="2">
                  <c:v>1148</c:v>
                </c:pt>
              </c:numCache>
            </c:numRef>
          </c:val>
          <c:extLst xmlns:c16r2="http://schemas.microsoft.com/office/drawing/2015/06/chart">
            <c:ext xmlns:c16="http://schemas.microsoft.com/office/drawing/2014/chart" uri="{C3380CC4-5D6E-409C-BE32-E72D297353CC}">
              <c16:uniqueId val="{00000002-7068-4574-A04E-4EBEA51C7E2F}"/>
            </c:ext>
          </c:extLst>
        </c:ser>
        <c:gapWidth val="120"/>
        <c:overlap val="100"/>
        <c:axId val="104482304"/>
        <c:axId val="104483840"/>
      </c:barChart>
      <c:catAx>
        <c:axId val="10448230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4483840"/>
        <c:crosses val="autoZero"/>
        <c:auto val="1"/>
        <c:lblAlgn val="ctr"/>
        <c:lblOffset val="100"/>
        <c:tickLblSkip val="1"/>
        <c:tickMarkSkip val="1"/>
      </c:catAx>
      <c:valAx>
        <c:axId val="10448384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44823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6"/>
          <c:y val="4.9232005384860722E-2"/>
          <c:w val="0.8577616033028275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{0FC7B210-03DA-4017-892C-5E4CAF0D29AE}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766-485B-8947-88FB1BA5E3F3}"/>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{4416AA3C-1040-479E-B352-C4B7BD742E11}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6-485B-8947-88FB1BA5E3F3}"/>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{3E28BF23-DECF-4753-BBF8-6F32D4814F59}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6-485B-8947-88FB1BA5E3F3}"/>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{F5A9CC6B-0E78-458A-AAAD-5D2A96D19522}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6-485B-8947-88FB1BA5E3F3}"/>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{A6DC810E-05F4-4A6C-9F7D-5390EDC2C1F1}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6-485B-8947-88FB1BA5E3F3}"/>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{80244372-6A35-428B-86DF-D239D5BAF6C8}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766-485B-8947-88FB1BA5E3F3}"/>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{51259F12-1F36-43FA-B86F-DAFE1B570E07}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766-485B-8947-88FB1BA5E3F3}"/>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{12EC3762-BEEB-4C5B-A71E-255B2FA84585}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766-485B-8947-88FB1BA5E3F3}"/>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{40640456-6203-44FC-8961-CF8DEE6954E4}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766-485B-8947-88FB1BA5E3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3766-485B-8947-88FB1BA5E3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{78FD98A6-87B7-4CB6-A981-61107AC978F3}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766-485B-8947-88FB1BA5E3F3}"/>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{0DA13D51-613A-4B6A-91A2-0FB00DE1FABF}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6-485B-8947-88FB1BA5E3F3}"/>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{E02B026A-550A-4BB1-BA5A-23B4134F2706}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6-485B-8947-88FB1BA5E3F3}"/>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{094DB208-F7C4-42A0-8614-30A4C56FB6AB}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6-485B-8947-88FB1BA5E3F3}"/>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{560D8097-95D6-4B36-A0E0-AB6BB99A1ECF}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6-485B-8947-88FB1BA5E3F3}"/>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{683F1AD6-41A3-42BB-93D9-AD8BA922544E}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766-485B-8947-88FB1BA5E3F3}"/>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{D668F1BF-340C-4A33-B46A-1186BB7A3725}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766-485B-8947-88FB1BA5E3F3}"/>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{E3E2A7E7-E6E0-4505-906B-33F22BFEE41D}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766-485B-8947-88FB1BA5E3F3}"/>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{1D162CD4-9336-416A-AB0E-0130BDA53299}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766-485B-8947-88FB1BA5E3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extLst xmlns:c16r2="http://schemas.microsoft.com/office/drawing/2015/06/chart">
            <c:ext xmlns:c16="http://schemas.microsoft.com/office/drawing/2014/chart" uri="{C3380CC4-5D6E-409C-BE32-E72D297353CC}">
              <c16:uniqueId val="{00000013-3766-485B-8947-88FB1BA5E3F3}"/>
            </c:ext>
          </c:extLst>
        </c:ser>
        <c:dLbls>
          <c:showVal val="1"/>
        </c:dLbls>
        <c:axId val="86999424"/>
        <c:axId val="87001344"/>
      </c:scatterChart>
      <c:valAx>
        <c:axId val="86999424"/>
        <c:scaling>
          <c:orientation val="minMax"/>
        </c:scaling>
        <c:axPos val="b"/>
        <c:title>
          <c:tx>
            <c:rich>
              <a:bodyPr/>
              <a:lstStyle/>
              <a:p>
                <a:pPr>
                  <a:defRPr/>
                </a:pPr>
                <a:r>
                  <a:rPr lang="ja-JP" altLang="en-US" sz="1050" b="0"/>
                  <a:t>有形固定資産減価償却率</a:t>
                </a:r>
              </a:p>
            </c:rich>
          </c:tx>
          <c:layout>
            <c:manualLayout>
              <c:xMode val="edge"/>
              <c:yMode val="edge"/>
              <c:x val="0.41341562393161885"/>
              <c:y val="0.9079295158738838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001344"/>
        <c:crosses val="autoZero"/>
        <c:crossBetween val="midCat"/>
      </c:valAx>
      <c:valAx>
        <c:axId val="870013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69994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{491CD6EE-EC00-4C69-A680-8123ED5FE159}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08E-4FFD-A2B0-5FB0E9A3BF41}"/>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{C899A2D1-C0F9-4A89-A9F5-CE3397AD82C2}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8E-4FFD-A2B0-5FB0E9A3BF41}"/>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{F6E80114-115A-4C6C-B897-F635F47CBCE5}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8E-4FFD-A2B0-5FB0E9A3BF41}"/>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{F0429CAC-C06E-4B90-8001-2C6DC31BF704}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8E-4FFD-A2B0-5FB0E9A3BF41}"/>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{D52BAFC0-1B0E-4FCE-8A83-A18CEB16CCFD}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8E-4FFD-A2B0-5FB0E9A3BF41}"/>
                </c:ext>
              </c:extLst>
            </c:dLbl>
            <c:dLbl>
              <c:idx val="8"/>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{E2043C3A-628D-4476-B958-A524526B8A1C}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08E-4FFD-A2B0-5FB0E9A3BF41}"/>
                </c:ext>
              </c:extLst>
            </c:dLbl>
            <c:dLbl>
              <c:idx val="16"/>
              <c:tx>
                <c:strRef>
                  <c:f>公会計指標分析・財政指標組合せ分析表!$CF$72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{4441E655-10F3-4E8B-9E73-8C95572850AC}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08E-4FFD-A2B0-5FB0E9A3BF41}"/>
                </c:ext>
              </c:extLst>
            </c:dLbl>
            <c:dLbl>
              <c:idx val="24"/>
              <c:tx>
                <c:strRef>
                  <c:f>公会計指標分析・財政指標組合せ分析表!$CN$72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{BE3C3703-7F62-4E14-9EEE-6C185EC94CA3}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08E-4FFD-A2B0-5FB0E9A3BF41}"/>
                </c:ext>
              </c:extLst>
            </c:dLbl>
            <c:dLbl>
              <c:idx val="32"/>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{3CD6E717-A7CA-4BE3-860C-84BB069DC418}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08E-4FFD-A2B0-5FB0E9A3BF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9.5</c:v>
                </c:pt>
                <c:pt idx="16">
                  <c:v>9.8000000000000007</c:v>
                </c:pt>
                <c:pt idx="24">
                  <c:v>10.4</c:v>
                </c:pt>
                <c:pt idx="32">
                  <c:v>10.9</c:v>
                </c:pt>
              </c:numCache>
            </c:numRef>
          </c:xVal>
          <c:yVal>
            <c:numRef>
              <c:f>公会計指標分析・財政指標組合せ分析表!$BP$73:$DC$73</c:f>
              <c:numCache>
                <c:formatCode>#,##0.0;"▲ "#,##0.0</c:formatCode>
                <c:ptCount val="40"/>
                <c:pt idx="8">
                  <c:v>4.5</c:v>
                </c:pt>
                <c:pt idx="16">
                  <c:v>2.9</c:v>
                </c:pt>
                <c:pt idx="24">
                  <c:v>9.5</c:v>
                </c:pt>
                <c:pt idx="32">
                  <c:v>16.100000000000001</c:v>
                </c:pt>
              </c:numCache>
            </c:numRef>
          </c:yVal>
          <c:extLst xmlns:c16r2="http://schemas.microsoft.com/office/drawing/2015/06/chart">
            <c:ext xmlns:c16="http://schemas.microsoft.com/office/drawing/2014/chart" uri="{C3380CC4-5D6E-409C-BE32-E72D297353CC}">
              <c16:uniqueId val="{00000009-A08E-4FFD-A2B0-5FB0E9A3BF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{C9CEC504-E8C9-4122-BEEE-843A996990DB}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08E-4FFD-A2B0-5FB0E9A3BF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{400B4CCC-D56B-4F2E-9E93-CCE853F02118}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8E-4FFD-A2B0-5FB0E9A3BF41}"/>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{CD2D32A9-F2EE-4E8F-8E61-31AA0E4BA3BE}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8E-4FFD-A2B0-5FB0E9A3BF41}"/>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{81CF07B9-A0F4-471B-B0F2-DBBEF58D7B4C}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8E-4FFD-A2B0-5FB0E9A3BF41}"/>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{65166C8F-AB0F-4D87-94F4-B22DABA10C57}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8E-4FFD-A2B0-5FB0E9A3BF41}"/>
                </c:ext>
              </c:extLst>
            </c:dLbl>
            <c:dLbl>
              <c:idx val="8"/>
              <c:layout>
                <c:manualLayout>
                  <c:x val="-4.0101352360341486E-2"/>
                  <c:y val="-0.10262314654289628"/>
                </c:manualLayout>
              </c:layout>
              <c:tx>
                <c:strRef>
                  <c:f>公会計指標分析・財政指標組合せ分析表!$BX$72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{F6BE9D3A-E504-4F4C-9AFC-066170DF557E}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08E-4FFD-A2B0-5FB0E9A3BF41}"/>
                </c:ext>
              </c:extLst>
            </c:dLbl>
            <c:dLbl>
              <c:idx val="16"/>
              <c:layout>
                <c:manualLayout>
                  <c:x val="-3.6756922619211728E-2"/>
                  <c:y val="-6.832918124236681E-2"/>
                </c:manualLayout>
              </c:layout>
              <c:tx>
                <c:strRef>
                  <c:f>公会計指標分析・財政指標組合せ分析表!$CF$72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{6B1DCAEF-B90F-47A5-9DAC-B70AF395CF40}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08E-4FFD-A2B0-5FB0E9A3BF41}"/>
                </c:ext>
              </c:extLst>
            </c:dLbl>
            <c:dLbl>
              <c:idx val="24"/>
              <c:layout>
                <c:manualLayout>
                  <c:x val="-3.169799161911066E-2"/>
                  <c:y val="-3.0487729697850696E-2"/>
                </c:manualLayout>
              </c:layout>
              <c:tx>
                <c:strRef>
                  <c:f>公会計指標分析・財政指標組合せ分析表!$CN$72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{397EA2A9-63ED-421B-81BC-AFEA1A4A5109}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08E-4FFD-A2B0-5FB0E9A3BF41}"/>
                </c:ext>
              </c:extLst>
            </c:dLbl>
            <c:dLbl>
              <c:idx val="32"/>
              <c:layout>
                <c:manualLayout>
                  <c:x val="-1.8235628084250027E-2"/>
                  <c:y val="-4.8226017136708051E-2"/>
                </c:manualLayout>
              </c:layout>
              <c:tx>
                <c:strRef>
                  <c:f>公会計指標分析・財政指標組合せ分析表!$CV$72</c:f>
                  <c:strCache>
                    <c:ptCount val="1"/>
                    <c:pt idx="0">
                      <c:v>H30</c:v>
                    </c:pt>
                  </c:strCache>
                </c:strRef>
              </c:tx>
              <c:dLblPos val="r"/>
              <c:showVal val="1"/>
              <c:extLst xmlns:c16r2="http://schemas.microsoft.com/office/drawing/2015/06/chart">
                <c:ext xmlns:c15="http://schemas.microsoft.com/office/drawing/2012/chart" uri="{CE6537A1-D6FC-4f65-9D91-7224C49458BB}">
                  <c15:dlblFieldTable>
                    <c15:dlblFTEntry>
                      <c15:txfldGUID>{18A83E99-A289-41D8-938A-9F85F6881DDD}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08E-4FFD-A2B0-5FB0E9A3BF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extLst xmlns:c16r2="http://schemas.microsoft.com/office/drawing/2015/06/chart">
            <c:ext xmlns:c16="http://schemas.microsoft.com/office/drawing/2014/chart" uri="{C3380CC4-5D6E-409C-BE32-E72D297353CC}">
              <c16:uniqueId val="{00000013-A08E-4FFD-A2B0-5FB0E9A3BF41}"/>
            </c:ext>
          </c:extLst>
        </c:ser>
        <c:dLbls>
          <c:showVal val="1"/>
        </c:dLbls>
        <c:axId val="87097344"/>
        <c:axId val="87099264"/>
      </c:scatterChart>
      <c:valAx>
        <c:axId val="87097344"/>
        <c:scaling>
          <c:orientation val="minMax"/>
          <c:max val="11.1"/>
          <c:min val="8.3000000000000007"/>
        </c:scaling>
        <c:axPos val="b"/>
        <c:title>
          <c:tx>
            <c:rich>
              <a:bodyPr/>
              <a:lstStyle/>
              <a:p>
                <a:pPr>
                  <a:defRPr/>
                </a:pPr>
                <a:r>
                  <a:rPr lang="ja-JP" altLang="en-US" sz="1050" b="0"/>
                  <a:t>実質公債費比率</a:t>
                </a:r>
              </a:p>
            </c:rich>
          </c:tx>
          <c:layout>
            <c:manualLayout>
              <c:xMode val="edge"/>
              <c:yMode val="edge"/>
              <c:x val="0.46792889130339838"/>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099264"/>
        <c:crosses val="autoZero"/>
        <c:crossBetween val="midCat"/>
      </c:valAx>
      <c:valAx>
        <c:axId val="87099264"/>
        <c:scaling>
          <c:orientation val="minMax"/>
          <c:max val="19"/>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4"/>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7097344"/>
        <c:crosses val="autoZero"/>
        <c:crossBetween val="midCat"/>
        <c:majorUnit val="2"/>
      </c:valAx>
      <c:spPr>
        <a:solidFill>
          <a:srgbClr val="E6FFD5"/>
        </a:solidFill>
        <a:ln w="19050">
          <a:solidFill>
            <a:srgbClr val="000000"/>
          </a:solidFill>
        </a:ln>
      </c:spPr>
    </c:plotArea>
    <c:plotVisOnly val="1"/>
    <c:dispBlanksAs val="span"/>
  </c:chart>
  <c:spPr>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ＭＳ 明朝" pitchFamily="17" charset="-128"/>
              <a:ea typeface="ＭＳ 明朝" pitchFamily="17" charset="-128"/>
              <a:cs typeface="+mn-cs"/>
            </a:rPr>
            <a:t>　元利償還金等及び実質公債費比率は、平成</a:t>
          </a:r>
          <a:r>
            <a:rPr lang="en-US" altLang="ja-JP" sz="1100">
              <a:solidFill>
                <a:schemeClr val="dk1"/>
              </a:solidFill>
              <a:latin typeface="ＭＳ 明朝" pitchFamily="17" charset="-128"/>
              <a:ea typeface="ＭＳ 明朝" pitchFamily="17" charset="-128"/>
              <a:cs typeface="+mn-cs"/>
            </a:rPr>
            <a:t>28</a:t>
          </a:r>
          <a:r>
            <a:rPr lang="ja-JP" altLang="ja-JP" sz="1100">
              <a:solidFill>
                <a:schemeClr val="dk1"/>
              </a:solidFill>
              <a:latin typeface="ＭＳ 明朝" pitchFamily="17" charset="-128"/>
              <a:ea typeface="ＭＳ 明朝" pitchFamily="17" charset="-128"/>
              <a:cs typeface="+mn-cs"/>
            </a:rPr>
            <a:t>年度から増加傾向となっているが、主たる要因は、羽幌小学校改築事業に伴う償還額の増加による。</a:t>
          </a:r>
          <a:endParaRPr lang="en-US" altLang="ja-JP" sz="1100">
            <a:solidFill>
              <a:schemeClr val="dk1"/>
            </a:solidFill>
            <a:latin typeface="ＭＳ 明朝" pitchFamily="17" charset="-128"/>
            <a:ea typeface="ＭＳ 明朝" pitchFamily="17" charset="-128"/>
            <a:cs typeface="+mn-cs"/>
          </a:endParaRPr>
        </a:p>
        <a:p>
          <a:r>
            <a:rPr lang="ja-JP" altLang="ja-JP" sz="1100">
              <a:solidFill>
                <a:schemeClr val="dk1"/>
              </a:solidFill>
              <a:latin typeface="ＭＳ 明朝" pitchFamily="17" charset="-128"/>
              <a:ea typeface="ＭＳ 明朝" pitchFamily="17" charset="-128"/>
              <a:cs typeface="+mn-cs"/>
            </a:rPr>
            <a:t>　今後も、公民館や役場庁舎を含む大規模施設の更新時期を迎えるため、基金での対応や交付税措置率の有利な過疎対策事業債等の活用など、算入公債費等の確保に努め、可能な限り実質公債費の抑制を図ります。</a:t>
          </a:r>
          <a:endParaRPr lang="en-US" altLang="ja-JP" sz="1100">
            <a:solidFill>
              <a:schemeClr val="dk1"/>
            </a:solidFill>
            <a:latin typeface="ＭＳ 明朝" pitchFamily="17" charset="-128"/>
            <a:ea typeface="ＭＳ 明朝" pitchFamily="17"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明朝" pitchFamily="17" charset="-128"/>
              <a:ea typeface="ＭＳ 明朝" pitchFamily="17" charset="-128"/>
              <a:cs typeface="+mn-cs"/>
            </a:rPr>
            <a:t>　町が将来負担すべき実質的な負債と言える将来負担額</a:t>
          </a:r>
          <a:r>
            <a:rPr kumimoji="1" lang="ja-JP" altLang="en-US" sz="1100">
              <a:solidFill>
                <a:schemeClr val="dk1"/>
              </a:solidFill>
              <a:latin typeface="ＭＳ 明朝" pitchFamily="17" charset="-128"/>
              <a:ea typeface="ＭＳ 明朝" pitchFamily="17" charset="-128"/>
              <a:cs typeface="+mn-cs"/>
            </a:rPr>
            <a:t>のうち「地方債の現在高」</a:t>
          </a:r>
          <a:r>
            <a:rPr kumimoji="1" lang="ja-JP" altLang="ja-JP" sz="1100">
              <a:solidFill>
                <a:schemeClr val="dk1"/>
              </a:solidFill>
              <a:latin typeface="ＭＳ 明朝" pitchFamily="17" charset="-128"/>
              <a:ea typeface="ＭＳ 明朝" pitchFamily="17" charset="-128"/>
              <a:cs typeface="+mn-cs"/>
            </a:rPr>
            <a:t>は、平成</a:t>
          </a:r>
          <a:r>
            <a:rPr kumimoji="1" lang="en-US" altLang="ja-JP" sz="1100">
              <a:solidFill>
                <a:schemeClr val="dk1"/>
              </a:solidFill>
              <a:latin typeface="ＭＳ 明朝" pitchFamily="17" charset="-128"/>
              <a:ea typeface="ＭＳ 明朝" pitchFamily="17" charset="-128"/>
              <a:cs typeface="+mn-cs"/>
            </a:rPr>
            <a:t>28</a:t>
          </a:r>
          <a:r>
            <a:rPr kumimoji="1" lang="ja-JP" altLang="ja-JP" sz="1100">
              <a:solidFill>
                <a:schemeClr val="dk1"/>
              </a:solidFill>
              <a:latin typeface="ＭＳ 明朝" pitchFamily="17" charset="-128"/>
              <a:ea typeface="ＭＳ 明朝" pitchFamily="17" charset="-128"/>
              <a:cs typeface="+mn-cs"/>
            </a:rPr>
            <a:t>年度から増加傾向となっている。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これは、羽幌小学校の改築事業に伴う地方債残高の増加が主な要因であるが、地方債については、過疎対策事業債など後年度に普通交付税に補てんされるものが多く、 将来負担額に対する補てん率は比較的高い水準を維持しているため、今後も、将来負担額の抑制と充当可能財源等の確保を図り、健全な比率の維持に努めていきます。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latin typeface="ＭＳ ゴシック" pitchFamily="49" charset="-128"/>
              <a:ea typeface="ＭＳ ゴシック" pitchFamily="49" charset="-128"/>
              <a:cs typeface="+mn-cs"/>
            </a:rPr>
            <a:t>　</a:t>
          </a:r>
          <a:r>
            <a:rPr kumimoji="1" lang="ja-JP" altLang="en-US" sz="1100" baseline="0">
              <a:solidFill>
                <a:schemeClr val="dk1"/>
              </a:solidFill>
              <a:latin typeface="ＭＳ 明朝" pitchFamily="17" charset="-128"/>
              <a:ea typeface="ＭＳ 明朝" pitchFamily="17" charset="-128"/>
              <a:cs typeface="+mn-cs"/>
            </a:rPr>
            <a:t>財源不足による</a:t>
          </a:r>
          <a:r>
            <a:rPr kumimoji="1" lang="ja-JP" altLang="ja-JP" sz="1100">
              <a:solidFill>
                <a:schemeClr val="dk1"/>
              </a:solidFill>
              <a:latin typeface="ＭＳ 明朝" pitchFamily="17" charset="-128"/>
              <a:ea typeface="ＭＳ 明朝" pitchFamily="17" charset="-128"/>
              <a:cs typeface="+mn-cs"/>
            </a:rPr>
            <a:t>財政調整基金、減債基金の</a:t>
          </a:r>
          <a:r>
            <a:rPr kumimoji="1" lang="ja-JP" altLang="en-US" sz="1100">
              <a:solidFill>
                <a:schemeClr val="dk1"/>
              </a:solidFill>
              <a:latin typeface="ＭＳ 明朝" pitchFamily="17" charset="-128"/>
              <a:ea typeface="ＭＳ 明朝" pitchFamily="17" charset="-128"/>
              <a:cs typeface="+mn-cs"/>
            </a:rPr>
            <a:t>取り崩し</a:t>
          </a:r>
          <a:r>
            <a:rPr kumimoji="1" lang="ja-JP" altLang="ja-JP" sz="1100">
              <a:solidFill>
                <a:schemeClr val="dk1"/>
              </a:solidFill>
              <a:latin typeface="ＭＳ 明朝" pitchFamily="17" charset="-128"/>
              <a:ea typeface="ＭＳ 明朝" pitchFamily="17" charset="-128"/>
              <a:cs typeface="+mn-cs"/>
            </a:rPr>
            <a:t>による</a:t>
          </a:r>
          <a:r>
            <a:rPr kumimoji="1" lang="ja-JP" altLang="en-US" sz="1100">
              <a:solidFill>
                <a:schemeClr val="dk1"/>
              </a:solidFill>
              <a:latin typeface="ＭＳ 明朝" pitchFamily="17" charset="-128"/>
              <a:ea typeface="ＭＳ 明朝" pitchFamily="17" charset="-128"/>
              <a:cs typeface="+mn-cs"/>
            </a:rPr>
            <a:t>減少</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羽幌町公共施設マネジメント計画に基づき、老朽施設の更新及び大規模改修が直面しており、単年度ごとの財源不足分を基金で充当していくため減少していくことになるが、全体経費を抑え減り幅を最小に留めたい。</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mn-lt"/>
              <a:ea typeface="+mn-ea"/>
              <a:cs typeface="+mn-cs"/>
            </a:rPr>
            <a:t>　</a:t>
          </a:r>
          <a:r>
            <a:rPr kumimoji="1" lang="ja-JP" altLang="ja-JP" sz="1100">
              <a:solidFill>
                <a:schemeClr val="dk1"/>
              </a:solidFill>
              <a:latin typeface="ＭＳ 明朝" pitchFamily="17" charset="-128"/>
              <a:ea typeface="ＭＳ 明朝" pitchFamily="17" charset="-128"/>
              <a:cs typeface="+mn-cs"/>
            </a:rPr>
            <a:t>地域福祉基金　　　：</a:t>
          </a:r>
          <a:r>
            <a:rPr lang="ja-JP" altLang="ja-JP" sz="1100">
              <a:solidFill>
                <a:schemeClr val="dk1"/>
              </a:solidFill>
              <a:latin typeface="ＭＳ 明朝" pitchFamily="17" charset="-128"/>
              <a:ea typeface="ＭＳ 明朝" pitchFamily="17" charset="-128"/>
              <a:cs typeface="+mn-cs"/>
            </a:rPr>
            <a:t>在宅福祉の普及及び向上、健康及び生きがいづくりの推進その他地域福祉の推進を図るための事業に要する経費並</a:t>
          </a:r>
          <a:endParaRPr lang="en-US" altLang="ja-JP" sz="1100">
            <a:solidFill>
              <a:schemeClr val="dk1"/>
            </a:solidFill>
            <a:latin typeface="ＭＳ 明朝" pitchFamily="17" charset="-128"/>
            <a:ea typeface="ＭＳ 明朝" pitchFamily="17" charset="-128"/>
            <a:cs typeface="+mn-cs"/>
          </a:endParaRPr>
        </a:p>
        <a:p>
          <a:r>
            <a:rPr lang="ja-JP" altLang="ja-JP" sz="1100">
              <a:solidFill>
                <a:schemeClr val="dk1"/>
              </a:solidFill>
              <a:latin typeface="ＭＳ 明朝" pitchFamily="17" charset="-128"/>
              <a:ea typeface="ＭＳ 明朝" pitchFamily="17" charset="-128"/>
              <a:cs typeface="+mn-cs"/>
            </a:rPr>
            <a:t>　　　　　　　　　　　びに民間団体が行う事業の支援に要する経費</a:t>
          </a:r>
          <a:endParaRPr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教育施設整備基金　：</a:t>
          </a:r>
          <a:r>
            <a:rPr lang="ja-JP" altLang="ja-JP" sz="1100">
              <a:solidFill>
                <a:schemeClr val="dk1"/>
              </a:solidFill>
              <a:latin typeface="ＭＳ 明朝" pitchFamily="17" charset="-128"/>
              <a:ea typeface="ＭＳ 明朝" pitchFamily="17" charset="-128"/>
              <a:cs typeface="+mn-cs"/>
            </a:rPr>
            <a:t>教育施設の整備</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まちづくり事業基金：</a:t>
          </a:r>
          <a:r>
            <a:rPr lang="ja-JP" altLang="ja-JP" sz="1100">
              <a:solidFill>
                <a:schemeClr val="dk1"/>
              </a:solidFill>
              <a:latin typeface="ＭＳ 明朝" pitchFamily="17" charset="-128"/>
              <a:ea typeface="ＭＳ 明朝" pitchFamily="17" charset="-128"/>
              <a:cs typeface="+mn-cs"/>
            </a:rPr>
            <a:t>羽幌リバーサイド開発計画に基づく観光施設、公園施設及び体育施設等の建設整備事業並びに市街地活性化推進事</a:t>
          </a:r>
          <a:endParaRPr lang="en-US" altLang="ja-JP" sz="1100">
            <a:solidFill>
              <a:schemeClr val="dk1"/>
            </a:solidFill>
            <a:latin typeface="ＭＳ 明朝" pitchFamily="17" charset="-128"/>
            <a:ea typeface="ＭＳ 明朝" pitchFamily="17" charset="-128"/>
            <a:cs typeface="+mn-cs"/>
          </a:endParaRPr>
        </a:p>
        <a:p>
          <a:r>
            <a:rPr lang="ja-JP" altLang="ja-JP" sz="1100">
              <a:solidFill>
                <a:schemeClr val="dk1"/>
              </a:solidFill>
              <a:latin typeface="ＭＳ 明朝" pitchFamily="17" charset="-128"/>
              <a:ea typeface="ＭＳ 明朝" pitchFamily="17" charset="-128"/>
              <a:cs typeface="+mn-cs"/>
            </a:rPr>
            <a:t>　　　　　　　　　　　業等のまちづくりに係わる事業</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役場庁舎等整備基金：</a:t>
          </a:r>
          <a:r>
            <a:rPr lang="ja-JP" altLang="ja-JP" sz="1100">
              <a:solidFill>
                <a:schemeClr val="dk1"/>
              </a:solidFill>
              <a:latin typeface="ＭＳ 明朝" pitchFamily="17" charset="-128"/>
              <a:ea typeface="ＭＳ 明朝" pitchFamily="17" charset="-128"/>
              <a:cs typeface="+mn-cs"/>
            </a:rPr>
            <a:t>役場庁舎等の整備及び公共施設の下水道処理設備等の改修に要する経費</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a:t>
          </a:r>
          <a:r>
            <a:rPr kumimoji="1" lang="ja-JP" altLang="en-US" sz="1100">
              <a:solidFill>
                <a:schemeClr val="dk1"/>
              </a:solidFill>
              <a:latin typeface="ＭＳ 明朝" pitchFamily="17" charset="-128"/>
              <a:ea typeface="ＭＳ 明朝" pitchFamily="17" charset="-128"/>
              <a:cs typeface="+mn-cs"/>
            </a:rPr>
            <a:t>町営住宅等整備基金</a:t>
          </a:r>
          <a:r>
            <a:rPr kumimoji="1" lang="ja-JP" altLang="ja-JP" sz="1100">
              <a:solidFill>
                <a:schemeClr val="dk1"/>
              </a:solidFill>
              <a:latin typeface="ＭＳ 明朝" pitchFamily="17" charset="-128"/>
              <a:ea typeface="ＭＳ 明朝" pitchFamily="17" charset="-128"/>
              <a:cs typeface="+mn-cs"/>
            </a:rPr>
            <a:t>：</a:t>
          </a:r>
          <a:r>
            <a:rPr lang="ja-JP" altLang="en-US">
              <a:latin typeface="ＭＳ 明朝" pitchFamily="17" charset="-128"/>
              <a:ea typeface="ＭＳ 明朝" pitchFamily="17" charset="-128"/>
            </a:rPr>
            <a:t>羽幌町営住宅等の維持修繕や有効活用を図り、効率的な管理運営を行うための事業に要する経費</a:t>
          </a:r>
          <a:endParaRPr lang="en-US" altLang="ja-JP">
            <a:latin typeface="ＭＳ 明朝" pitchFamily="17" charset="-128"/>
            <a:ea typeface="ＭＳ 明朝" pitchFamily="17" charset="-128"/>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100">
              <a:solidFill>
                <a:schemeClr val="dk1"/>
              </a:solidFill>
              <a:latin typeface="ＭＳ 明朝" pitchFamily="17" charset="-128"/>
              <a:ea typeface="ＭＳ 明朝" pitchFamily="17" charset="-128"/>
              <a:cs typeface="+mn-cs"/>
            </a:rPr>
            <a:t>　教育施設整備基金　：平成</a:t>
          </a:r>
          <a:r>
            <a:rPr kumimoji="1" lang="en-US" altLang="ja-JP" sz="1100">
              <a:solidFill>
                <a:schemeClr val="dk1"/>
              </a:solidFill>
              <a:latin typeface="ＭＳ 明朝" pitchFamily="17" charset="-128"/>
              <a:ea typeface="ＭＳ 明朝" pitchFamily="17" charset="-128"/>
              <a:cs typeface="+mn-cs"/>
            </a:rPr>
            <a:t>27</a:t>
          </a:r>
          <a:r>
            <a:rPr kumimoji="1" lang="ja-JP" altLang="ja-JP" sz="1100">
              <a:solidFill>
                <a:schemeClr val="dk1"/>
              </a:solidFill>
              <a:latin typeface="ＭＳ 明朝" pitchFamily="17" charset="-128"/>
              <a:ea typeface="ＭＳ 明朝" pitchFamily="17" charset="-128"/>
              <a:cs typeface="+mn-cs"/>
            </a:rPr>
            <a:t>～</a:t>
          </a:r>
          <a:r>
            <a:rPr kumimoji="1" lang="en-US" altLang="ja-JP" sz="1100">
              <a:solidFill>
                <a:schemeClr val="dk1"/>
              </a:solidFill>
              <a:latin typeface="ＭＳ 明朝" pitchFamily="17" charset="-128"/>
              <a:ea typeface="ＭＳ 明朝" pitchFamily="17" charset="-128"/>
              <a:cs typeface="+mn-cs"/>
            </a:rPr>
            <a:t>29</a:t>
          </a:r>
          <a:r>
            <a:rPr kumimoji="1" lang="ja-JP" altLang="ja-JP" sz="1100">
              <a:solidFill>
                <a:schemeClr val="dk1"/>
              </a:solidFill>
              <a:latin typeface="ＭＳ 明朝" pitchFamily="17" charset="-128"/>
              <a:ea typeface="ＭＳ 明朝" pitchFamily="17" charset="-128"/>
              <a:cs typeface="+mn-cs"/>
            </a:rPr>
            <a:t>年度羽幌小学校改築事業にあたり補助金及び起債のほか一般財源分を充当したことによる減少</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まちづくり事業基金：ハートタウン収益分及び入湯税相当分を積み立て、ハートタウン及びサンセットプラザの維持補修費等の取崩しによ</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り差引減少</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町営住宅等整備基金：</a:t>
          </a:r>
          <a:r>
            <a:rPr lang="ja-JP" altLang="en-US">
              <a:latin typeface="ＭＳ 明朝" pitchFamily="17" charset="-128"/>
              <a:ea typeface="ＭＳ 明朝" pitchFamily="17" charset="-128"/>
            </a:rPr>
            <a:t>将来の羽幌町営住宅等の維持修繕等のため、</a:t>
          </a:r>
          <a:r>
            <a:rPr kumimoji="1" lang="en-US" altLang="ja-JP" sz="1100">
              <a:solidFill>
                <a:schemeClr val="dk1"/>
              </a:solidFill>
              <a:latin typeface="ＭＳ 明朝" pitchFamily="17" charset="-128"/>
              <a:ea typeface="ＭＳ 明朝" pitchFamily="17" charset="-128"/>
              <a:cs typeface="+mn-cs"/>
            </a:rPr>
            <a:t>14</a:t>
          </a:r>
          <a:r>
            <a:rPr kumimoji="1" lang="ja-JP" altLang="en-US" sz="1100">
              <a:solidFill>
                <a:schemeClr val="dk1"/>
              </a:solidFill>
              <a:latin typeface="ＭＳ 明朝" pitchFamily="17" charset="-128"/>
              <a:ea typeface="ＭＳ 明朝" pitchFamily="17" charset="-128"/>
              <a:cs typeface="+mn-cs"/>
            </a:rPr>
            <a:t>百</a:t>
          </a:r>
          <a:r>
            <a:rPr kumimoji="1" lang="ja-JP" altLang="ja-JP" sz="1100">
              <a:solidFill>
                <a:schemeClr val="dk1"/>
              </a:solidFill>
              <a:latin typeface="ＭＳ 明朝" pitchFamily="17" charset="-128"/>
              <a:ea typeface="ＭＳ 明朝" pitchFamily="17" charset="-128"/>
              <a:cs typeface="+mn-cs"/>
            </a:rPr>
            <a:t>万円を積み立てたことによる増加</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基金全体、財政調整基金及び減債基金への記載と同様に、今後は単年度ごとに財源不足が生じると見ており、その場合に充当していく。</a:t>
          </a:r>
          <a:endParaRPr kumimoji="1" lang="en-US" altLang="ja-JP" sz="1100">
            <a:solidFill>
              <a:schemeClr val="dk1"/>
            </a:solidFill>
            <a:latin typeface="ＭＳ 明朝" pitchFamily="17" charset="-128"/>
            <a:ea typeface="ＭＳ 明朝" pitchFamily="17" charset="-128"/>
            <a:cs typeface="+mn-cs"/>
          </a:endParaRPr>
        </a:p>
        <a:p>
          <a:endParaRPr kumimoji="1" lang="en-US" altLang="ja-JP" sz="1300">
            <a:solidFill>
              <a:schemeClr val="dk1"/>
            </a:solidFill>
            <a:effectLst/>
            <a:latin typeface="ＭＳ 明朝" pitchFamily="17" charset="-128"/>
            <a:ea typeface="ＭＳ 明朝" pitchFamily="17"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itchFamily="17" charset="-128"/>
              <a:ea typeface="ＭＳ 明朝" pitchFamily="17" charset="-128"/>
              <a:cs typeface="+mn-cs"/>
            </a:rPr>
            <a:t>　</a:t>
          </a:r>
          <a:r>
            <a:rPr kumimoji="1" lang="ja-JP" altLang="en-US" sz="1100">
              <a:solidFill>
                <a:schemeClr val="dk1"/>
              </a:solidFill>
              <a:effectLst/>
              <a:latin typeface="ＭＳ 明朝" pitchFamily="17" charset="-128"/>
              <a:ea typeface="ＭＳ 明朝" pitchFamily="17" charset="-128"/>
              <a:cs typeface="+mn-cs"/>
            </a:rPr>
            <a:t>財源不足による取り崩しによる減少</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基金全体と同様、単年度ごとの不足財源分が減少していく見通し</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平成</a:t>
          </a:r>
          <a:r>
            <a:rPr kumimoji="1" lang="en-US" altLang="ja-JP" sz="1100">
              <a:solidFill>
                <a:schemeClr val="dk1"/>
              </a:solidFill>
              <a:latin typeface="ＭＳ 明朝" pitchFamily="17" charset="-128"/>
              <a:ea typeface="ＭＳ 明朝" pitchFamily="17" charset="-128"/>
              <a:cs typeface="+mn-cs"/>
            </a:rPr>
            <a:t>29</a:t>
          </a:r>
          <a:r>
            <a:rPr kumimoji="1" lang="ja-JP" altLang="ja-JP" sz="1100">
              <a:solidFill>
                <a:schemeClr val="dk1"/>
              </a:solidFill>
              <a:latin typeface="ＭＳ 明朝" pitchFamily="17" charset="-128"/>
              <a:ea typeface="ＭＳ 明朝" pitchFamily="17" charset="-128"/>
              <a:cs typeface="+mn-cs"/>
            </a:rPr>
            <a:t>年度から平成</a:t>
          </a:r>
          <a:r>
            <a:rPr kumimoji="1" lang="en-US" altLang="ja-JP" sz="1100">
              <a:solidFill>
                <a:schemeClr val="dk1"/>
              </a:solidFill>
              <a:latin typeface="ＭＳ 明朝" pitchFamily="17" charset="-128"/>
              <a:ea typeface="ＭＳ 明朝" pitchFamily="17" charset="-128"/>
              <a:cs typeface="+mn-cs"/>
            </a:rPr>
            <a:t>30</a:t>
          </a:r>
          <a:r>
            <a:rPr kumimoji="1" lang="ja-JP" altLang="ja-JP" sz="1100">
              <a:solidFill>
                <a:schemeClr val="dk1"/>
              </a:solidFill>
              <a:latin typeface="ＭＳ 明朝" pitchFamily="17" charset="-128"/>
              <a:ea typeface="ＭＳ 明朝" pitchFamily="17" charset="-128"/>
              <a:cs typeface="+mn-cs"/>
            </a:rPr>
            <a:t>年度は、</a:t>
          </a:r>
          <a:r>
            <a:rPr kumimoji="1" lang="en-US" altLang="ja-JP" sz="1100">
              <a:solidFill>
                <a:schemeClr val="dk1"/>
              </a:solidFill>
              <a:latin typeface="ＭＳ 明朝" pitchFamily="17" charset="-128"/>
              <a:ea typeface="ＭＳ 明朝" pitchFamily="17" charset="-128"/>
              <a:cs typeface="+mn-cs"/>
            </a:rPr>
            <a:t>200</a:t>
          </a:r>
          <a:r>
            <a:rPr kumimoji="1" lang="ja-JP" altLang="ja-JP" sz="1100">
              <a:solidFill>
                <a:schemeClr val="dk1"/>
              </a:solidFill>
              <a:latin typeface="ＭＳ 明朝" pitchFamily="17" charset="-128"/>
              <a:ea typeface="ＭＳ 明朝" pitchFamily="17" charset="-128"/>
              <a:cs typeface="+mn-cs"/>
            </a:rPr>
            <a:t>百万円を取り崩したことによる減少</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基金全体及び財政調整基金と同様、単年度ごとに財源不足が生じた場合に起債償還の財源とする。</a:t>
          </a:r>
          <a:endParaRPr kumimoji="1" lang="en-US" altLang="ja-JP" sz="1300">
            <a:solidFill>
              <a:schemeClr val="dk1"/>
            </a:solidFill>
            <a:effectLst/>
            <a:latin typeface="ＭＳ 明朝" pitchFamily="17" charset="-128"/>
            <a:ea typeface="ＭＳ 明朝" pitchFamily="17"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0" y="12344400"/>
          <a:ext cx="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0" y="63500"/>
          <a:ext cx="0" cy="26352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0" y="4286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0" y="365125"/>
          <a:ext cx="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0" y="428625"/>
          <a:ext cx="0" cy="1016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0" y="542925"/>
          <a:ext cx="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0" y="885825"/>
          <a:ext cx="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0"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0" y="885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0"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0" y="1266825"/>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0" y="3853117"/>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0" y="3836446"/>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0" y="42449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0" y="4473575"/>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0" y="3578225"/>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0" y="3853117"/>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0" y="3836446"/>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0" y="3657600"/>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0" y="38004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0" y="4181475"/>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0" y="4181475"/>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0" y="4244975"/>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0" y="4473575"/>
          <a:ext cx="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全国平均及び北海道平均との比較では、いずれも低い数値となっているが、類似団体平均値と比較すると高い数値となっている。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前年度と比較して本指標の上昇がみられ、財源等の不足から今後も本指標の上昇傾向が想定されることから、公債費の適正化に加え、事務事業の見直し等に関しても更なる取り組みが必要となる。</a:t>
          </a: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0" y="6340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5" name="直線コネクタ 64"/>
        <xdr:cNvCxnSpPr/>
      </xdr:nvCxnSpPr>
      <xdr:spPr>
        <a:xfrm>
          <a:off x="0" y="603204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66" name="テキスト ボックス 65"/>
        <xdr:cNvSpPr txBox="1"/>
      </xdr:nvSpPr>
      <xdr:spPr>
        <a:xfrm>
          <a:off x="0"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7" name="直線コネクタ 66"/>
        <xdr:cNvCxnSpPr/>
      </xdr:nvCxnSpPr>
      <xdr:spPr>
        <a:xfrm>
          <a:off x="0" y="572361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68" name="テキスト ボックス 67"/>
        <xdr:cNvSpPr txBox="1"/>
      </xdr:nvSpPr>
      <xdr:spPr>
        <a:xfrm>
          <a:off x="0"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9" name="直線コネクタ 68"/>
        <xdr:cNvCxnSpPr/>
      </xdr:nvCxnSpPr>
      <xdr:spPr>
        <a:xfrm>
          <a:off x="0" y="5415189"/>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0" name="テキスト ボックス 69"/>
        <xdr:cNvSpPr txBox="1"/>
      </xdr:nvSpPr>
      <xdr:spPr>
        <a:xfrm>
          <a:off x="0"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1" name="直線コネクタ 70"/>
        <xdr:cNvCxnSpPr/>
      </xdr:nvCxnSpPr>
      <xdr:spPr>
        <a:xfrm>
          <a:off x="0" y="510676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2" name="テキスト ボックス 71"/>
        <xdr:cNvSpPr txBox="1"/>
      </xdr:nvSpPr>
      <xdr:spPr>
        <a:xfrm>
          <a:off x="0"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3" name="直線コネクタ 72"/>
        <xdr:cNvCxnSpPr/>
      </xdr:nvCxnSpPr>
      <xdr:spPr>
        <a:xfrm>
          <a:off x="0" y="4798332"/>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4" name="テキスト ボックス 73"/>
        <xdr:cNvSpPr txBox="1"/>
      </xdr:nvSpPr>
      <xdr:spPr>
        <a:xfrm>
          <a:off x="0"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5" name="直線コネクタ 74"/>
        <xdr:cNvCxnSpPr/>
      </xdr:nvCxnSpPr>
      <xdr:spPr>
        <a:xfrm>
          <a:off x="0" y="448990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6" name="テキスト ボックス 75"/>
        <xdr:cNvSpPr txBox="1"/>
      </xdr:nvSpPr>
      <xdr:spPr>
        <a:xfrm>
          <a:off x="0"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7" name="直線コネクタ 76"/>
        <xdr:cNvCxnSpPr/>
      </xdr:nvCxnSpPr>
      <xdr:spPr>
        <a:xfrm>
          <a:off x="0" y="4181475"/>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8" name="テキスト ボックス 77"/>
        <xdr:cNvSpPr txBox="1"/>
      </xdr:nvSpPr>
      <xdr:spPr>
        <a:xfrm>
          <a:off x="0"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0" y="4181475"/>
          <a:ext cx="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80" name="直線コネクタ 79"/>
        <xdr:cNvCxnSpPr/>
      </xdr:nvCxnSpPr>
      <xdr:spPr>
        <a:xfrm flipV="1">
          <a:off x="0" y="4544804"/>
          <a:ext cx="0"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1" name="債務償還比率最小値テキスト"/>
        <xdr:cNvSpPr txBox="1"/>
      </xdr:nvSpPr>
      <xdr:spPr>
        <a:xfrm>
          <a:off x="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2" name="直線コネクタ 81"/>
        <xdr:cNvCxnSpPr/>
      </xdr:nvCxnSpPr>
      <xdr:spPr>
        <a:xfrm>
          <a:off x="0" y="6032047"/>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83" name="債務償還比率最大値テキスト"/>
        <xdr:cNvSpPr txBox="1"/>
      </xdr:nvSpPr>
      <xdr:spPr>
        <a:xfrm>
          <a:off x="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84" name="直線コネクタ 83"/>
        <xdr:cNvCxnSpPr/>
      </xdr:nvCxnSpPr>
      <xdr:spPr>
        <a:xfrm>
          <a:off x="0" y="4544804"/>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85" name="債務償還比率平均値テキスト"/>
        <xdr:cNvSpPr txBox="1"/>
      </xdr:nvSpPr>
      <xdr:spPr>
        <a:xfrm>
          <a:off x="0" y="531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86" name="フローチャート: 判断 85"/>
        <xdr:cNvSpPr/>
      </xdr:nvSpPr>
      <xdr:spPr>
        <a:xfrm>
          <a:off x="0" y="533801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87" name="フローチャート: 判断 86"/>
        <xdr:cNvSpPr/>
      </xdr:nvSpPr>
      <xdr:spPr>
        <a:xfrm>
          <a:off x="0" y="5349893"/>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23957</xdr:rowOff>
    </xdr:from>
    <xdr:to>
      <xdr:col>76</xdr:col>
      <xdr:colOff>73025</xdr:colOff>
      <xdr:row>30</xdr:row>
      <xdr:rowOff>125557</xdr:rowOff>
    </xdr:to>
    <xdr:sp macro="" textlink="">
      <xdr:nvSpPr>
        <xdr:cNvPr id="93" name="楕円 92"/>
        <xdr:cNvSpPr/>
      </xdr:nvSpPr>
      <xdr:spPr>
        <a:xfrm>
          <a:off x="0" y="5167457"/>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46834</xdr:rowOff>
    </xdr:from>
    <xdr:ext cx="469744" cy="259045"/>
    <xdr:sp macro="" textlink="">
      <xdr:nvSpPr>
        <xdr:cNvPr id="94" name="債務償還比率該当値テキスト"/>
        <xdr:cNvSpPr txBox="1"/>
      </xdr:nvSpPr>
      <xdr:spPr>
        <a:xfrm>
          <a:off x="0" y="501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125739</xdr:rowOff>
    </xdr:from>
    <xdr:to>
      <xdr:col>72</xdr:col>
      <xdr:colOff>123825</xdr:colOff>
      <xdr:row>31</xdr:row>
      <xdr:rowOff>55889</xdr:rowOff>
    </xdr:to>
    <xdr:sp macro="" textlink="">
      <xdr:nvSpPr>
        <xdr:cNvPr id="95" name="楕円 94"/>
        <xdr:cNvSpPr/>
      </xdr:nvSpPr>
      <xdr:spPr>
        <a:xfrm>
          <a:off x="0" y="52692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74757</xdr:rowOff>
    </xdr:from>
    <xdr:to>
      <xdr:col>76</xdr:col>
      <xdr:colOff>22225</xdr:colOff>
      <xdr:row>31</xdr:row>
      <xdr:rowOff>5089</xdr:rowOff>
    </xdr:to>
    <xdr:cxnSp macro="">
      <xdr:nvCxnSpPr>
        <xdr:cNvPr id="96" name="直線コネクタ 95"/>
        <xdr:cNvCxnSpPr/>
      </xdr:nvCxnSpPr>
      <xdr:spPr>
        <a:xfrm flipV="1">
          <a:off x="0" y="5218257"/>
          <a:ext cx="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97" name="n_1aveValue債務償還比率"/>
        <xdr:cNvSpPr txBox="1"/>
      </xdr:nvSpPr>
      <xdr:spPr>
        <a:xfrm>
          <a:off x="0"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72416</xdr:rowOff>
    </xdr:from>
    <xdr:ext cx="469744" cy="259045"/>
    <xdr:sp macro="" textlink="">
      <xdr:nvSpPr>
        <xdr:cNvPr id="98" name="n_1mainValue債務償還比率"/>
        <xdr:cNvSpPr txBox="1"/>
      </xdr:nvSpPr>
      <xdr:spPr>
        <a:xfrm>
          <a:off x="0" y="50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9" name="正方形/長方形 98"/>
        <xdr:cNvSpPr/>
      </xdr:nvSpPr>
      <xdr:spPr>
        <a:xfrm>
          <a:off x="0" y="718185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0" name="正方形/長方形 99"/>
        <xdr:cNvSpPr/>
      </xdr:nvSpPr>
      <xdr:spPr>
        <a:xfrm>
          <a:off x="0" y="109442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1" name="正方形/長方形 100"/>
        <xdr:cNvSpPr/>
      </xdr:nvSpPr>
      <xdr:spPr>
        <a:xfrm>
          <a:off x="0" y="7562850"/>
          <a:ext cx="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2" name="正方形/長方形 101"/>
        <xdr:cNvSpPr/>
      </xdr:nvSpPr>
      <xdr:spPr>
        <a:xfrm>
          <a:off x="0" y="768985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3" name="テキスト ボックス 102"/>
        <xdr:cNvSpPr txBox="1"/>
      </xdr:nvSpPr>
      <xdr:spPr>
        <a:xfrm>
          <a:off x="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4" name="テキスト ボックス 103"/>
        <xdr:cNvSpPr txBox="1"/>
      </xdr:nvSpPr>
      <xdr:spPr>
        <a:xfrm>
          <a:off x="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0" y="19748500"/>
          <a:ext cx="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長引く景気低迷による減収や高齢化による扶助費の高止まり等により、類似団体の平均を下回っている状況である。このことは、自立した財政運営 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を図る必要があります。</a:t>
          </a:r>
          <a:endParaRPr kumimoji="1" lang="ja-JP" altLang="en-US" sz="1300">
            <a:latin typeface="ＭＳ 明朝" pitchFamily="17" charset="-128"/>
            <a:ea typeface="ＭＳ 明朝"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146957</xdr:rowOff>
    </xdr:to>
    <xdr:cxnSp macro="">
      <xdr:nvCxnSpPr>
        <xdr:cNvPr id="76" name="直線コネクタ 75"/>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79" name="直線コネクタ 78"/>
        <xdr:cNvCxnSpPr/>
      </xdr:nvCxnSpPr>
      <xdr:spPr>
        <a:xfrm flipV="1">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96157</xdr:rowOff>
    </xdr:from>
    <xdr:to>
      <xdr:col>11</xdr:col>
      <xdr:colOff>82550</xdr:colOff>
      <xdr:row>44</xdr:row>
      <xdr:rowOff>26307</xdr:rowOff>
    </xdr:to>
    <xdr:sp macro="" textlink="">
      <xdr:nvSpPr>
        <xdr:cNvPr id="95" name="楕円 94"/>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11084</xdr:rowOff>
    </xdr:from>
    <xdr:ext cx="762000" cy="259045"/>
    <xdr:sp macro="" textlink="">
      <xdr:nvSpPr>
        <xdr:cNvPr id="96" name="テキスト ボックス 95"/>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財政構造の弾力性を表す経常収支比率は、類似団体平均を若干下回っている状態であるが、高齢化等による扶助費の高止まりや経常一般財源の減少により、比較的高い水準で推移しており、財政の硬直化がみ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っ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70866</xdr:rowOff>
    </xdr:to>
    <xdr:cxnSp macro="">
      <xdr:nvCxnSpPr>
        <xdr:cNvPr id="131" name="直線コネクタ 130"/>
        <xdr:cNvCxnSpPr/>
      </xdr:nvCxnSpPr>
      <xdr:spPr>
        <a:xfrm>
          <a:off x="4114800" y="1078052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150622</xdr:rowOff>
    </xdr:to>
    <xdr:cxnSp macro="">
      <xdr:nvCxnSpPr>
        <xdr:cNvPr id="134" name="直線コネクタ 133"/>
        <xdr:cNvCxnSpPr/>
      </xdr:nvCxnSpPr>
      <xdr:spPr>
        <a:xfrm>
          <a:off x="3225800" y="107322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102362</xdr:rowOff>
    </xdr:to>
    <xdr:cxnSp macro="">
      <xdr:nvCxnSpPr>
        <xdr:cNvPr id="137" name="直線コネクタ 136"/>
        <xdr:cNvCxnSpPr/>
      </xdr:nvCxnSpPr>
      <xdr:spPr>
        <a:xfrm>
          <a:off x="2336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34798</xdr:rowOff>
    </xdr:to>
    <xdr:cxnSp macro="">
      <xdr:nvCxnSpPr>
        <xdr:cNvPr id="140" name="直線コネクタ 139"/>
        <xdr:cNvCxnSpPr/>
      </xdr:nvCxnSpPr>
      <xdr:spPr>
        <a:xfrm flipV="1">
          <a:off x="1447800" y="106164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1"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4" name="楕円 153"/>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5" name="テキスト ボックス 154"/>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59" name="テキスト ボックス 158"/>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人件費・物件費等の合計額の人口一人当たりの金額は、年々増加傾向にあ</a:t>
          </a:r>
          <a:r>
            <a:rPr kumimoji="1" lang="ja-JP" altLang="en-US" sz="1100">
              <a:solidFill>
                <a:schemeClr val="dk1"/>
              </a:solidFill>
              <a:latin typeface="ＭＳ 明朝" pitchFamily="17" charset="-128"/>
              <a:ea typeface="ＭＳ 明朝" pitchFamily="17" charset="-128"/>
              <a:cs typeface="+mn-cs"/>
            </a:rPr>
            <a:t>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baseline="0">
              <a:solidFill>
                <a:schemeClr val="dk1"/>
              </a:solidFill>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これは、離島を含む町内各所にある公共施設の老朽化が進み、その施設を維持管理するための物件費や維持補修費が年々増大してきていることなどが主な要因としてあげられ</a:t>
          </a:r>
          <a:r>
            <a:rPr kumimoji="1" lang="ja-JP" altLang="en-US" sz="1100">
              <a:solidFill>
                <a:schemeClr val="dk1"/>
              </a:solidFill>
              <a:latin typeface="ＭＳ 明朝" pitchFamily="17" charset="-128"/>
              <a:ea typeface="ＭＳ 明朝" pitchFamily="17" charset="-128"/>
              <a:cs typeface="+mn-cs"/>
            </a:rPr>
            <a:t>る</a:t>
          </a:r>
          <a:endParaRPr kumimoji="1" lang="en-US" altLang="ja-JP" sz="1100">
            <a:solidFill>
              <a:schemeClr val="dk1"/>
            </a:solidFill>
            <a:latin typeface="ＭＳ 明朝" pitchFamily="17" charset="-128"/>
            <a:ea typeface="ＭＳ 明朝" pitchFamily="17" charset="-128"/>
            <a:cs typeface="+mn-cs"/>
          </a:endParaRPr>
        </a:p>
        <a:p>
          <a:r>
            <a:rPr kumimoji="1" lang="ja-JP" altLang="en-US" sz="1100">
              <a:solidFill>
                <a:schemeClr val="dk1"/>
              </a:solidFill>
              <a:latin typeface="ＭＳ 明朝" pitchFamily="17" charset="-128"/>
              <a:ea typeface="ＭＳ 明朝" pitchFamily="17" charset="-128"/>
              <a:cs typeface="+mn-cs"/>
            </a:rPr>
            <a:t>が、２９年度で小中学校の改築等や、旧火葬場解体等も完了したため、２９年度比では改善が見られたものの、</a:t>
          </a:r>
          <a:r>
            <a:rPr kumimoji="1" lang="ja-JP" altLang="ja-JP" sz="1100">
              <a:solidFill>
                <a:schemeClr val="dk1"/>
              </a:solidFill>
              <a:latin typeface="ＭＳ 明朝" pitchFamily="17" charset="-128"/>
              <a:ea typeface="ＭＳ 明朝" pitchFamily="17" charset="-128"/>
              <a:cs typeface="+mn-cs"/>
            </a:rPr>
            <a:t>類似団体平均値との比較では、２７年度から上回っ</a:t>
          </a:r>
          <a:r>
            <a:rPr kumimoji="1" lang="ja-JP" altLang="en-US" sz="1100">
              <a:solidFill>
                <a:schemeClr val="dk1"/>
              </a:solidFill>
              <a:latin typeface="ＭＳ 明朝" pitchFamily="17" charset="-128"/>
              <a:ea typeface="ＭＳ 明朝" pitchFamily="17" charset="-128"/>
              <a:cs typeface="+mn-cs"/>
            </a:rPr>
            <a:t>たままとなって</a:t>
          </a:r>
          <a:r>
            <a:rPr kumimoji="1" lang="ja-JP" altLang="ja-JP" sz="1100">
              <a:solidFill>
                <a:schemeClr val="dk1"/>
              </a:solidFill>
              <a:latin typeface="ＭＳ 明朝" pitchFamily="17" charset="-128"/>
              <a:ea typeface="ＭＳ 明朝" pitchFamily="17" charset="-128"/>
              <a:cs typeface="+mn-cs"/>
            </a:rPr>
            <a:t>いる。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このため、公共施設の現状、運営状況、利用状況、トータルコスト等を調査・分析し、総合的なマネジメントの視点から、統廃合等を視野に入れた中で、効果的かつ効率的な管理運営に努めていきます。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31899</xdr:rowOff>
    </xdr:from>
    <xdr:to>
      <xdr:col>23</xdr:col>
      <xdr:colOff>133350</xdr:colOff>
      <xdr:row>86</xdr:row>
      <xdr:rowOff>41537</xdr:rowOff>
    </xdr:to>
    <xdr:cxnSp macro="">
      <xdr:nvCxnSpPr>
        <xdr:cNvPr id="194" name="直線コネクタ 193"/>
        <xdr:cNvCxnSpPr/>
      </xdr:nvCxnSpPr>
      <xdr:spPr>
        <a:xfrm flipV="1">
          <a:off x="4114800" y="14605149"/>
          <a:ext cx="838200" cy="1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7869</xdr:rowOff>
    </xdr:from>
    <xdr:to>
      <xdr:col>19</xdr:col>
      <xdr:colOff>133350</xdr:colOff>
      <xdr:row>86</xdr:row>
      <xdr:rowOff>41537</xdr:rowOff>
    </xdr:to>
    <xdr:cxnSp macro="">
      <xdr:nvCxnSpPr>
        <xdr:cNvPr id="197" name="直線コネクタ 196"/>
        <xdr:cNvCxnSpPr/>
      </xdr:nvCxnSpPr>
      <xdr:spPr>
        <a:xfrm>
          <a:off x="3225800" y="14581119"/>
          <a:ext cx="889000" cy="2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43656</xdr:rowOff>
    </xdr:from>
    <xdr:to>
      <xdr:col>15</xdr:col>
      <xdr:colOff>82550</xdr:colOff>
      <xdr:row>85</xdr:row>
      <xdr:rowOff>7869</xdr:rowOff>
    </xdr:to>
    <xdr:cxnSp macro="">
      <xdr:nvCxnSpPr>
        <xdr:cNvPr id="200" name="直線コネクタ 199"/>
        <xdr:cNvCxnSpPr/>
      </xdr:nvCxnSpPr>
      <xdr:spPr>
        <a:xfrm>
          <a:off x="2336800" y="14445456"/>
          <a:ext cx="889000" cy="1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138353</xdr:rowOff>
    </xdr:from>
    <xdr:to>
      <xdr:col>11</xdr:col>
      <xdr:colOff>31750</xdr:colOff>
      <xdr:row>84</xdr:row>
      <xdr:rowOff>43656</xdr:rowOff>
    </xdr:to>
    <xdr:cxnSp macro="">
      <xdr:nvCxnSpPr>
        <xdr:cNvPr id="203" name="直線コネクタ 202"/>
        <xdr:cNvCxnSpPr/>
      </xdr:nvCxnSpPr>
      <xdr:spPr>
        <a:xfrm>
          <a:off x="1447800" y="14368703"/>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152549</xdr:rowOff>
    </xdr:from>
    <xdr:to>
      <xdr:col>23</xdr:col>
      <xdr:colOff>184150</xdr:colOff>
      <xdr:row>85</xdr:row>
      <xdr:rowOff>82699</xdr:rowOff>
    </xdr:to>
    <xdr:sp macro="" textlink="">
      <xdr:nvSpPr>
        <xdr:cNvPr id="213" name="楕円 212"/>
        <xdr:cNvSpPr/>
      </xdr:nvSpPr>
      <xdr:spPr>
        <a:xfrm>
          <a:off x="4902200" y="145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124626</xdr:rowOff>
    </xdr:from>
    <xdr:ext cx="762000" cy="259045"/>
    <xdr:sp macro="" textlink="">
      <xdr:nvSpPr>
        <xdr:cNvPr id="214" name="人件費・物件費等の状況該当値テキスト"/>
        <xdr:cNvSpPr txBox="1"/>
      </xdr:nvSpPr>
      <xdr:spPr>
        <a:xfrm>
          <a:off x="5041900" y="1452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162187</xdr:rowOff>
    </xdr:from>
    <xdr:to>
      <xdr:col>19</xdr:col>
      <xdr:colOff>184150</xdr:colOff>
      <xdr:row>86</xdr:row>
      <xdr:rowOff>92337</xdr:rowOff>
    </xdr:to>
    <xdr:sp macro="" textlink="">
      <xdr:nvSpPr>
        <xdr:cNvPr id="215" name="楕円 214"/>
        <xdr:cNvSpPr/>
      </xdr:nvSpPr>
      <xdr:spPr>
        <a:xfrm>
          <a:off x="4064000" y="1473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77114</xdr:rowOff>
    </xdr:from>
    <xdr:ext cx="736600" cy="259045"/>
    <xdr:sp macro="" textlink="">
      <xdr:nvSpPr>
        <xdr:cNvPr id="216" name="テキスト ボックス 215"/>
        <xdr:cNvSpPr txBox="1"/>
      </xdr:nvSpPr>
      <xdr:spPr>
        <a:xfrm>
          <a:off x="3733800" y="1482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128519</xdr:rowOff>
    </xdr:from>
    <xdr:to>
      <xdr:col>15</xdr:col>
      <xdr:colOff>133350</xdr:colOff>
      <xdr:row>85</xdr:row>
      <xdr:rowOff>58669</xdr:rowOff>
    </xdr:to>
    <xdr:sp macro="" textlink="">
      <xdr:nvSpPr>
        <xdr:cNvPr id="217" name="楕円 216"/>
        <xdr:cNvSpPr/>
      </xdr:nvSpPr>
      <xdr:spPr>
        <a:xfrm>
          <a:off x="3175000" y="145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43446</xdr:rowOff>
    </xdr:from>
    <xdr:ext cx="762000" cy="259045"/>
    <xdr:sp macro="" textlink="">
      <xdr:nvSpPr>
        <xdr:cNvPr id="218" name="テキスト ボックス 217"/>
        <xdr:cNvSpPr txBox="1"/>
      </xdr:nvSpPr>
      <xdr:spPr>
        <a:xfrm>
          <a:off x="2844800" y="146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164306</xdr:rowOff>
    </xdr:from>
    <xdr:to>
      <xdr:col>11</xdr:col>
      <xdr:colOff>82550</xdr:colOff>
      <xdr:row>84</xdr:row>
      <xdr:rowOff>94456</xdr:rowOff>
    </xdr:to>
    <xdr:sp macro="" textlink="">
      <xdr:nvSpPr>
        <xdr:cNvPr id="219" name="楕円 218"/>
        <xdr:cNvSpPr/>
      </xdr:nvSpPr>
      <xdr:spPr>
        <a:xfrm>
          <a:off x="2286000" y="143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79233</xdr:rowOff>
    </xdr:from>
    <xdr:ext cx="762000" cy="259045"/>
    <xdr:sp macro="" textlink="">
      <xdr:nvSpPr>
        <xdr:cNvPr id="220" name="テキスト ボックス 219"/>
        <xdr:cNvSpPr txBox="1"/>
      </xdr:nvSpPr>
      <xdr:spPr>
        <a:xfrm>
          <a:off x="1955800" y="144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87553</xdr:rowOff>
    </xdr:from>
    <xdr:to>
      <xdr:col>7</xdr:col>
      <xdr:colOff>31750</xdr:colOff>
      <xdr:row>84</xdr:row>
      <xdr:rowOff>17703</xdr:rowOff>
    </xdr:to>
    <xdr:sp macro="" textlink="">
      <xdr:nvSpPr>
        <xdr:cNvPr id="221" name="楕円 220"/>
        <xdr:cNvSpPr/>
      </xdr:nvSpPr>
      <xdr:spPr>
        <a:xfrm>
          <a:off x="1397000" y="143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27880</xdr:rowOff>
    </xdr:from>
    <xdr:ext cx="762000" cy="259045"/>
    <xdr:sp macro="" textlink="">
      <xdr:nvSpPr>
        <xdr:cNvPr id="222" name="テキスト ボックス 221"/>
        <xdr:cNvSpPr txBox="1"/>
      </xdr:nvSpPr>
      <xdr:spPr>
        <a:xfrm>
          <a:off x="1066800" y="1408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ラスパイレス指数は国の水準を下回る数値となっている。</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職員構成の変化に伴う経験年数階層の変動により、年ごとに数値の増減はあるものの、給与水準の適正化を図っているところであり、類似団体との比較でも同等の水準で推移している。</a:t>
          </a:r>
          <a:endParaRPr lang="ja-JP" altLang="ja-JP" sz="1100">
            <a:solidFill>
              <a:schemeClr val="dk1"/>
            </a:solidFill>
            <a:latin typeface="ＭＳ 明朝" pitchFamily="17" charset="-128"/>
            <a:ea typeface="ＭＳ 明朝" pitchFamily="17"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85</xdr:row>
      <xdr:rowOff>71966</xdr:rowOff>
    </xdr:to>
    <xdr:cxnSp macro="">
      <xdr:nvCxnSpPr>
        <xdr:cNvPr id="256" name="直線コネクタ 255"/>
        <xdr:cNvCxnSpPr/>
      </xdr:nvCxnSpPr>
      <xdr:spPr>
        <a:xfrm flipV="1">
          <a:off x="16179800" y="1458891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71966</xdr:rowOff>
    </xdr:to>
    <xdr:cxnSp macro="">
      <xdr:nvCxnSpPr>
        <xdr:cNvPr id="259" name="直線コネクタ 258"/>
        <xdr:cNvCxnSpPr/>
      </xdr:nvCxnSpPr>
      <xdr:spPr>
        <a:xfrm>
          <a:off x="15290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71966</xdr:rowOff>
    </xdr:to>
    <xdr:cxnSp macro="">
      <xdr:nvCxnSpPr>
        <xdr:cNvPr id="262" name="直線コネクタ 261"/>
        <xdr:cNvCxnSpPr/>
      </xdr:nvCxnSpPr>
      <xdr:spPr>
        <a:xfrm>
          <a:off x="14401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5" name="直線コネクタ 264"/>
        <xdr:cNvCxnSpPr/>
      </xdr:nvCxnSpPr>
      <xdr:spPr>
        <a:xfrm flipV="1">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5" name="楕円 274"/>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6"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7" name="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8" name="テキスト ボックス 27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1" name="楕円 280"/>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2" name="テキスト ボックス 281"/>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3" name="楕円 282"/>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4" name="テキスト ボックス 28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離島を抱えている等の特殊事情から全国・北海道平均を大きく上回っており、平成２８年度からは、類似団体との比較においても平均を上回った。</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人口の減少に伴う数値の増加もあり、定員適正化計画の実施による定員管理の実績を踏まえ、機構改革や民間活用を導入し更なる適正化に努めていきます。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56860</xdr:rowOff>
    </xdr:from>
    <xdr:to>
      <xdr:col>81</xdr:col>
      <xdr:colOff>44450</xdr:colOff>
      <xdr:row>62</xdr:row>
      <xdr:rowOff>92710</xdr:rowOff>
    </xdr:to>
    <xdr:cxnSp macro="">
      <xdr:nvCxnSpPr>
        <xdr:cNvPr id="321" name="直線コネクタ 320"/>
        <xdr:cNvCxnSpPr/>
      </xdr:nvCxnSpPr>
      <xdr:spPr>
        <a:xfrm>
          <a:off x="16179800" y="10686760"/>
          <a:ext cx="8382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22389</xdr:rowOff>
    </xdr:from>
    <xdr:to>
      <xdr:col>77</xdr:col>
      <xdr:colOff>44450</xdr:colOff>
      <xdr:row>62</xdr:row>
      <xdr:rowOff>56860</xdr:rowOff>
    </xdr:to>
    <xdr:cxnSp macro="">
      <xdr:nvCxnSpPr>
        <xdr:cNvPr id="324" name="直線コネクタ 323"/>
        <xdr:cNvCxnSpPr/>
      </xdr:nvCxnSpPr>
      <xdr:spPr>
        <a:xfrm>
          <a:off x="15290800" y="1065228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147647</xdr:rowOff>
    </xdr:from>
    <xdr:to>
      <xdr:col>72</xdr:col>
      <xdr:colOff>203200</xdr:colOff>
      <xdr:row>62</xdr:row>
      <xdr:rowOff>22389</xdr:rowOff>
    </xdr:to>
    <xdr:cxnSp macro="">
      <xdr:nvCxnSpPr>
        <xdr:cNvPr id="327" name="直線コネクタ 326"/>
        <xdr:cNvCxnSpPr/>
      </xdr:nvCxnSpPr>
      <xdr:spPr>
        <a:xfrm>
          <a:off x="14401800" y="10606097"/>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147647</xdr:rowOff>
    </xdr:to>
    <xdr:cxnSp macro="">
      <xdr:nvCxnSpPr>
        <xdr:cNvPr id="330" name="直線コネクタ 329"/>
        <xdr:cNvCxnSpPr/>
      </xdr:nvCxnSpPr>
      <xdr:spPr>
        <a:xfrm>
          <a:off x="13512800" y="10574383"/>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0" name="楕円 339"/>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1"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6060</xdr:rowOff>
    </xdr:from>
    <xdr:to>
      <xdr:col>77</xdr:col>
      <xdr:colOff>95250</xdr:colOff>
      <xdr:row>62</xdr:row>
      <xdr:rowOff>107660</xdr:rowOff>
    </xdr:to>
    <xdr:sp macro="" textlink="">
      <xdr:nvSpPr>
        <xdr:cNvPr id="342" name="楕円 341"/>
        <xdr:cNvSpPr/>
      </xdr:nvSpPr>
      <xdr:spPr>
        <a:xfrm>
          <a:off x="16129000" y="106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92437</xdr:rowOff>
    </xdr:from>
    <xdr:ext cx="736600" cy="259045"/>
    <xdr:sp macro="" textlink="">
      <xdr:nvSpPr>
        <xdr:cNvPr id="343" name="テキスト ボックス 342"/>
        <xdr:cNvSpPr txBox="1"/>
      </xdr:nvSpPr>
      <xdr:spPr>
        <a:xfrm>
          <a:off x="15798800" y="1072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143039</xdr:rowOff>
    </xdr:from>
    <xdr:to>
      <xdr:col>73</xdr:col>
      <xdr:colOff>44450</xdr:colOff>
      <xdr:row>62</xdr:row>
      <xdr:rowOff>73189</xdr:rowOff>
    </xdr:to>
    <xdr:sp macro="" textlink="">
      <xdr:nvSpPr>
        <xdr:cNvPr id="344" name="楕円 343"/>
        <xdr:cNvSpPr/>
      </xdr:nvSpPr>
      <xdr:spPr>
        <a:xfrm>
          <a:off x="15240000" y="106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57966</xdr:rowOff>
    </xdr:from>
    <xdr:ext cx="762000" cy="259045"/>
    <xdr:sp macro="" textlink="">
      <xdr:nvSpPr>
        <xdr:cNvPr id="345" name="テキスト ボックス 344"/>
        <xdr:cNvSpPr txBox="1"/>
      </xdr:nvSpPr>
      <xdr:spPr>
        <a:xfrm>
          <a:off x="14909800" y="1068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96847</xdr:rowOff>
    </xdr:from>
    <xdr:to>
      <xdr:col>68</xdr:col>
      <xdr:colOff>203200</xdr:colOff>
      <xdr:row>62</xdr:row>
      <xdr:rowOff>26997</xdr:rowOff>
    </xdr:to>
    <xdr:sp macro="" textlink="">
      <xdr:nvSpPr>
        <xdr:cNvPr id="346" name="楕円 345"/>
        <xdr:cNvSpPr/>
      </xdr:nvSpPr>
      <xdr:spPr>
        <a:xfrm>
          <a:off x="14351000" y="10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37174</xdr:rowOff>
    </xdr:from>
    <xdr:ext cx="762000" cy="259045"/>
    <xdr:sp macro="" textlink="">
      <xdr:nvSpPr>
        <xdr:cNvPr id="347" name="テキスト ボックス 346"/>
        <xdr:cNvSpPr txBox="1"/>
      </xdr:nvSpPr>
      <xdr:spPr>
        <a:xfrm>
          <a:off x="14020800" y="103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48" name="楕円 347"/>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49" name="テキスト ボックス 348"/>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起債の増発は、後年度の財政運営の硬直化を招くことから、交付税補てんの無い地方債の新規発行を極力抑えている</a:t>
          </a:r>
          <a:r>
            <a:rPr kumimoji="1" lang="ja-JP" altLang="en-US" sz="1100">
              <a:solidFill>
                <a:schemeClr val="dk1"/>
              </a:solidFill>
              <a:latin typeface="ＭＳ 明朝" pitchFamily="17" charset="-128"/>
              <a:ea typeface="ＭＳ 明朝" pitchFamily="17" charset="-128"/>
              <a:cs typeface="+mn-cs"/>
            </a:rPr>
            <a:t>が</a:t>
          </a:r>
          <a:r>
            <a:rPr kumimoji="1" lang="ja-JP" altLang="ja-JP" sz="1100">
              <a:solidFill>
                <a:schemeClr val="dk1"/>
              </a:solidFill>
              <a:latin typeface="ＭＳ 明朝" pitchFamily="17" charset="-128"/>
              <a:ea typeface="ＭＳ 明朝" pitchFamily="17" charset="-128"/>
              <a:cs typeface="+mn-cs"/>
            </a:rPr>
            <a:t>、</a:t>
          </a:r>
          <a:r>
            <a:rPr kumimoji="1" lang="ja-JP" altLang="en-US" sz="1100">
              <a:solidFill>
                <a:schemeClr val="dk1"/>
              </a:solidFill>
              <a:latin typeface="ＭＳ 明朝" pitchFamily="17" charset="-128"/>
              <a:ea typeface="ＭＳ 明朝" pitchFamily="17" charset="-128"/>
              <a:cs typeface="+mn-cs"/>
            </a:rPr>
            <a:t>平成２７年度事業分より据置期間を設けずに即償還を開始する方針へ転換したことにより、これまで据置分の償還開始と重なったほか、標準税収入等の減少とも重なり、平成２８年度以降の単年度</a:t>
          </a:r>
          <a:r>
            <a:rPr kumimoji="1" lang="ja-JP" altLang="ja-JP" sz="1100">
              <a:solidFill>
                <a:schemeClr val="dk1"/>
              </a:solidFill>
              <a:latin typeface="ＭＳ 明朝" pitchFamily="17" charset="-128"/>
              <a:ea typeface="ＭＳ 明朝" pitchFamily="17" charset="-128"/>
              <a:cs typeface="+mn-cs"/>
            </a:rPr>
            <a:t>数値</a:t>
          </a:r>
          <a:r>
            <a:rPr kumimoji="1" lang="ja-JP" altLang="en-US" sz="1100">
              <a:solidFill>
                <a:schemeClr val="dk1"/>
              </a:solidFill>
              <a:latin typeface="ＭＳ 明朝" pitchFamily="17" charset="-128"/>
              <a:ea typeface="ＭＳ 明朝" pitchFamily="17" charset="-128"/>
              <a:cs typeface="+mn-cs"/>
            </a:rPr>
            <a:t>が増加したため</a:t>
          </a:r>
          <a:r>
            <a:rPr kumimoji="1" lang="ja-JP" altLang="ja-JP" sz="1100">
              <a:solidFill>
                <a:schemeClr val="dk1"/>
              </a:solidFill>
              <a:latin typeface="ＭＳ 明朝" pitchFamily="17" charset="-128"/>
              <a:ea typeface="ＭＳ 明朝" pitchFamily="17" charset="-128"/>
              <a:cs typeface="+mn-cs"/>
            </a:rPr>
            <a:t>、類似団体平均との比較で</a:t>
          </a:r>
          <a:r>
            <a:rPr kumimoji="1" lang="ja-JP" altLang="en-US" sz="1100">
              <a:solidFill>
                <a:schemeClr val="dk1"/>
              </a:solidFill>
              <a:latin typeface="ＭＳ 明朝" pitchFamily="17" charset="-128"/>
              <a:ea typeface="ＭＳ 明朝" pitchFamily="17" charset="-128"/>
              <a:cs typeface="+mn-cs"/>
            </a:rPr>
            <a:t>も</a:t>
          </a:r>
          <a:r>
            <a:rPr kumimoji="1" lang="ja-JP" altLang="ja-JP" sz="1100">
              <a:solidFill>
                <a:schemeClr val="dk1"/>
              </a:solidFill>
              <a:latin typeface="ＭＳ 明朝" pitchFamily="17" charset="-128"/>
              <a:ea typeface="ＭＳ 明朝" pitchFamily="17" charset="-128"/>
              <a:cs typeface="+mn-cs"/>
            </a:rPr>
            <a:t>、高い数値となっている。今後とも、「羽幌町総合振興計画」のもとに緊急度・住民ニーズを的確に把握した事業の選択により、起債に大きく頼ることのない財政運営を進めていきます。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68834</xdr:rowOff>
    </xdr:to>
    <xdr:cxnSp macro="">
      <xdr:nvCxnSpPr>
        <xdr:cNvPr id="380" name="直線コネクタ 379"/>
        <xdr:cNvCxnSpPr/>
      </xdr:nvCxnSpPr>
      <xdr:spPr>
        <a:xfrm>
          <a:off x="16179800" y="724560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44704</xdr:rowOff>
    </xdr:to>
    <xdr:cxnSp macro="">
      <xdr:nvCxnSpPr>
        <xdr:cNvPr id="383" name="直線コネクタ 382"/>
        <xdr:cNvCxnSpPr/>
      </xdr:nvCxnSpPr>
      <xdr:spPr>
        <a:xfrm>
          <a:off x="15290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15748</xdr:rowOff>
    </xdr:to>
    <xdr:cxnSp macro="">
      <xdr:nvCxnSpPr>
        <xdr:cNvPr id="386" name="直線コネクタ 385"/>
        <xdr:cNvCxnSpPr/>
      </xdr:nvCxnSpPr>
      <xdr:spPr>
        <a:xfrm>
          <a:off x="14401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44704</xdr:rowOff>
    </xdr:to>
    <xdr:cxnSp macro="">
      <xdr:nvCxnSpPr>
        <xdr:cNvPr id="389" name="直線コネクタ 388"/>
        <xdr:cNvCxnSpPr/>
      </xdr:nvCxnSpPr>
      <xdr:spPr>
        <a:xfrm flipV="1">
          <a:off x="13512800" y="72021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9" name="楕円 39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0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1" name="楕円 400"/>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2" name="テキスト ボックス 401"/>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町が将来負担するべき実質的な負債を表した将来負担額は、公共施設の建設等で起こした地方債の償還が開始するなどの理由から類似団体平均を上回っている。</a:t>
          </a:r>
          <a:endParaRPr kumimoji="1" lang="en-US" altLang="ja-JP" sz="1100">
            <a:solidFill>
              <a:schemeClr val="dk1"/>
            </a:solidFill>
            <a:latin typeface="ＭＳ 明朝" pitchFamily="17" charset="-128"/>
            <a:ea typeface="ＭＳ 明朝" pitchFamily="17" charset="-128"/>
            <a:cs typeface="+mn-cs"/>
          </a:endParaRPr>
        </a:p>
        <a:p>
          <a:r>
            <a:rPr kumimoji="1" lang="ja-JP" altLang="en-US" sz="1100">
              <a:solidFill>
                <a:schemeClr val="dk1"/>
              </a:solidFill>
              <a:latin typeface="ＭＳ 明朝" pitchFamily="17" charset="-128"/>
              <a:ea typeface="ＭＳ 明朝" pitchFamily="17" charset="-128"/>
              <a:cs typeface="+mn-cs"/>
            </a:rPr>
            <a:t>　将来負担額自体は平成</a:t>
          </a:r>
          <a:r>
            <a:rPr kumimoji="1" lang="en-US" altLang="ja-JP" sz="1100">
              <a:solidFill>
                <a:schemeClr val="dk1"/>
              </a:solidFill>
              <a:latin typeface="ＭＳ 明朝" pitchFamily="17" charset="-128"/>
              <a:ea typeface="ＭＳ 明朝" pitchFamily="17" charset="-128"/>
              <a:cs typeface="+mn-cs"/>
            </a:rPr>
            <a:t>27</a:t>
          </a:r>
          <a:r>
            <a:rPr kumimoji="1" lang="ja-JP" altLang="en-US" sz="1100">
              <a:solidFill>
                <a:schemeClr val="dk1"/>
              </a:solidFill>
              <a:latin typeface="ＭＳ 明朝" pitchFamily="17" charset="-128"/>
              <a:ea typeface="ＭＳ 明朝" pitchFamily="17" charset="-128"/>
              <a:cs typeface="+mn-cs"/>
            </a:rPr>
            <a:t>年度以降で最小となっているが、充当可能財源の減少、標準財政規模の縮小等により数値が上昇している。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今後は、将来世代への負担を少しでも軽減するため、地方債を活用する新規事業の実施等については、十分な検討を行い、健全な状態を維持するよう努めていきます。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34747</xdr:rowOff>
    </xdr:to>
    <xdr:cxnSp macro="">
      <xdr:nvCxnSpPr>
        <xdr:cNvPr id="440" name="直線コネクタ 439"/>
        <xdr:cNvCxnSpPr/>
      </xdr:nvCxnSpPr>
      <xdr:spPr>
        <a:xfrm>
          <a:off x="16179800" y="2542794"/>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78791</xdr:rowOff>
    </xdr:from>
    <xdr:to>
      <xdr:col>77</xdr:col>
      <xdr:colOff>44450</xdr:colOff>
      <xdr:row>14</xdr:row>
      <xdr:rowOff>142494</xdr:rowOff>
    </xdr:to>
    <xdr:cxnSp macro="">
      <xdr:nvCxnSpPr>
        <xdr:cNvPr id="443" name="直線コネクタ 442"/>
        <xdr:cNvCxnSpPr/>
      </xdr:nvCxnSpPr>
      <xdr:spPr>
        <a:xfrm>
          <a:off x="15290800" y="2479091"/>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78791</xdr:rowOff>
    </xdr:from>
    <xdr:to>
      <xdr:col>72</xdr:col>
      <xdr:colOff>203200</xdr:colOff>
      <xdr:row>14</xdr:row>
      <xdr:rowOff>94234</xdr:rowOff>
    </xdr:to>
    <xdr:cxnSp macro="">
      <xdr:nvCxnSpPr>
        <xdr:cNvPr id="446" name="直線コネクタ 445"/>
        <xdr:cNvCxnSpPr/>
      </xdr:nvCxnSpPr>
      <xdr:spPr>
        <a:xfrm flipV="1">
          <a:off x="14401800" y="2479091"/>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1" name="フローチャート: 判断 45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2" name="テキスト ボックス 45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155397</xdr:rowOff>
    </xdr:from>
    <xdr:to>
      <xdr:col>81</xdr:col>
      <xdr:colOff>95250</xdr:colOff>
      <xdr:row>15</xdr:row>
      <xdr:rowOff>85547</xdr:rowOff>
    </xdr:to>
    <xdr:sp macro="" textlink="">
      <xdr:nvSpPr>
        <xdr:cNvPr id="458" name="楕円 457"/>
        <xdr:cNvSpPr/>
      </xdr:nvSpPr>
      <xdr:spPr>
        <a:xfrm>
          <a:off x="169672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127474</xdr:rowOff>
    </xdr:from>
    <xdr:ext cx="762000" cy="259045"/>
    <xdr:sp macro="" textlink="">
      <xdr:nvSpPr>
        <xdr:cNvPr id="459" name="将来負担の状況該当値テキスト"/>
        <xdr:cNvSpPr txBox="1"/>
      </xdr:nvSpPr>
      <xdr:spPr>
        <a:xfrm>
          <a:off x="17106900" y="252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0" name="楕円 459"/>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6621</xdr:rowOff>
    </xdr:from>
    <xdr:ext cx="736600" cy="259045"/>
    <xdr:sp macro="" textlink="">
      <xdr:nvSpPr>
        <xdr:cNvPr id="461" name="テキスト ボックス 460"/>
        <xdr:cNvSpPr txBox="1"/>
      </xdr:nvSpPr>
      <xdr:spPr>
        <a:xfrm>
          <a:off x="15798800" y="25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27991</xdr:rowOff>
    </xdr:from>
    <xdr:to>
      <xdr:col>73</xdr:col>
      <xdr:colOff>44450</xdr:colOff>
      <xdr:row>14</xdr:row>
      <xdr:rowOff>129591</xdr:rowOff>
    </xdr:to>
    <xdr:sp macro="" textlink="">
      <xdr:nvSpPr>
        <xdr:cNvPr id="462" name="楕円 461"/>
        <xdr:cNvSpPr/>
      </xdr:nvSpPr>
      <xdr:spPr>
        <a:xfrm>
          <a:off x="152400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114368</xdr:rowOff>
    </xdr:from>
    <xdr:ext cx="762000" cy="259045"/>
    <xdr:sp macro="" textlink="">
      <xdr:nvSpPr>
        <xdr:cNvPr id="463" name="テキスト ボックス 462"/>
        <xdr:cNvSpPr txBox="1"/>
      </xdr:nvSpPr>
      <xdr:spPr>
        <a:xfrm>
          <a:off x="14909800" y="2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43434</xdr:rowOff>
    </xdr:from>
    <xdr:to>
      <xdr:col>68</xdr:col>
      <xdr:colOff>203200</xdr:colOff>
      <xdr:row>14</xdr:row>
      <xdr:rowOff>145034</xdr:rowOff>
    </xdr:to>
    <xdr:sp macro="" textlink="">
      <xdr:nvSpPr>
        <xdr:cNvPr id="464" name="楕円 463"/>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129811</xdr:rowOff>
    </xdr:from>
    <xdr:ext cx="762000" cy="259045"/>
    <xdr:sp macro="" textlink="">
      <xdr:nvSpPr>
        <xdr:cNvPr id="465" name="テキスト ボックス 464"/>
        <xdr:cNvSpPr txBox="1"/>
      </xdr:nvSpPr>
      <xdr:spPr>
        <a:xfrm>
          <a:off x="140208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退職者の一部不補充等の採用抑制により、総体としての人件費縮減を図ってきているため、数値は類似団体や道内市町村平均に比べて下回っている状況にある。今後も歳入の大幅な増加が見込まれるような状況にないことから、引き続き縮減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53848</xdr:rowOff>
    </xdr:from>
    <xdr:to>
      <xdr:col>24</xdr:col>
      <xdr:colOff>25400</xdr:colOff>
      <xdr:row>36</xdr:row>
      <xdr:rowOff>117856</xdr:rowOff>
    </xdr:to>
    <xdr:cxnSp macro="">
      <xdr:nvCxnSpPr>
        <xdr:cNvPr id="64" name="直線コネクタ 63"/>
        <xdr:cNvCxnSpPr/>
      </xdr:nvCxnSpPr>
      <xdr:spPr>
        <a:xfrm>
          <a:off x="3987800" y="6226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53848</xdr:rowOff>
    </xdr:to>
    <xdr:cxnSp macro="">
      <xdr:nvCxnSpPr>
        <xdr:cNvPr id="67" name="直線コネクタ 66"/>
        <xdr:cNvCxnSpPr/>
      </xdr:nvCxnSpPr>
      <xdr:spPr>
        <a:xfrm>
          <a:off x="3098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xdr:rowOff>
    </xdr:to>
    <xdr:cxnSp macro="">
      <xdr:nvCxnSpPr>
        <xdr:cNvPr id="70" name="直線コネクタ 69"/>
        <xdr:cNvCxnSpPr/>
      </xdr:nvCxnSpPr>
      <xdr:spPr>
        <a:xfrm>
          <a:off x="2209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35</xdr:row>
      <xdr:rowOff>165862</xdr:rowOff>
    </xdr:to>
    <xdr:cxnSp macro="">
      <xdr:nvCxnSpPr>
        <xdr:cNvPr id="73" name="直線コネクタ 72"/>
        <xdr:cNvCxnSpPr/>
      </xdr:nvCxnSpPr>
      <xdr:spPr>
        <a:xfrm flipV="1">
          <a:off x="1320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物件費については、予算編成時、さらには予算執行の中で節減を徹底していることから、類似団体平均と比較しても、その数値は低い位置で推移してきているが、町が保有している公共施設の中には、老朽化が進んでいるものも多く、その維持管理のために必要となる物件費は増加傾向にあるため、職員の創意工夫等により、更なる経費の削減を図っていく必要があり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136144</xdr:rowOff>
    </xdr:to>
    <xdr:cxnSp macro="">
      <xdr:nvCxnSpPr>
        <xdr:cNvPr id="122" name="直線コネクタ 121"/>
        <xdr:cNvCxnSpPr/>
      </xdr:nvCxnSpPr>
      <xdr:spPr>
        <a:xfrm>
          <a:off x="15671800" y="27284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12700</xdr:rowOff>
    </xdr:to>
    <xdr:cxnSp macro="">
      <xdr:nvCxnSpPr>
        <xdr:cNvPr id="125" name="直線コネクタ 124"/>
        <xdr:cNvCxnSpPr/>
      </xdr:nvCxnSpPr>
      <xdr:spPr>
        <a:xfrm flipV="1">
          <a:off x="14782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12700</xdr:rowOff>
    </xdr:to>
    <xdr:cxnSp macro="">
      <xdr:nvCxnSpPr>
        <xdr:cNvPr id="128" name="直線コネクタ 127"/>
        <xdr:cNvCxnSpPr/>
      </xdr:nvCxnSpPr>
      <xdr:spPr>
        <a:xfrm>
          <a:off x="13893800" y="2751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170434</xdr:rowOff>
    </xdr:from>
    <xdr:to>
      <xdr:col>69</xdr:col>
      <xdr:colOff>92075</xdr:colOff>
      <xdr:row>16</xdr:row>
      <xdr:rowOff>8128</xdr:rowOff>
    </xdr:to>
    <xdr:cxnSp macro="">
      <xdr:nvCxnSpPr>
        <xdr:cNvPr id="131" name="直線コネクタ 130"/>
        <xdr:cNvCxnSpPr/>
      </xdr:nvCxnSpPr>
      <xdr:spPr>
        <a:xfrm>
          <a:off x="13004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1" name="楕円 140"/>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2"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3" name="楕円 142"/>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4" name="テキスト ボックス 143"/>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扶助費に係る経常収支比率は、類似団体平均を下回っているが、ここ数年の扶助費の割合は高止まりの状況にある。扶助費の性質か ら、法令等により定めらた義務的経費が大部分を占め、努力により削減することが困難な経費であるが、可能な限り上昇傾向に歯止めをかけるよう努めていきます。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3" name="直線コネクタ 182"/>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6" name="直線コネクタ 185"/>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31750</xdr:rowOff>
    </xdr:to>
    <xdr:cxnSp macro="">
      <xdr:nvCxnSpPr>
        <xdr:cNvPr id="189" name="直線コネクタ 188"/>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146050</xdr:rowOff>
    </xdr:to>
    <xdr:cxnSp macro="">
      <xdr:nvCxnSpPr>
        <xdr:cNvPr id="192" name="直線コネクタ 191"/>
        <xdr:cNvCxnSpPr/>
      </xdr:nvCxnSpPr>
      <xdr:spPr>
        <a:xfrm>
          <a:off x="1320800" y="913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2" name="楕円 20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4" name="楕円 203"/>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5" name="テキスト ボックス 204"/>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6" name="楕円 205"/>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7" name="テキスト ボックス 206"/>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0" name="楕円 209"/>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1" name="テキスト ボックス 210"/>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その他に係る経常収支比率は、ここ数年継続して類似団体平均を大きく上回っている。これは、下水道事業特別会計への公債費の償還に充てる繰出金が多額にのぼっていること等が主な要因となっている。 今後は、公債費財源の繰出などの状況を見据えながら、特別会計に係る各種事業において、可能な限りの経費節減を図り、普通会計の負担を減らしていくよう努めていきます。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78994</xdr:rowOff>
    </xdr:from>
    <xdr:to>
      <xdr:col>82</xdr:col>
      <xdr:colOff>107950</xdr:colOff>
      <xdr:row>59</xdr:row>
      <xdr:rowOff>88138</xdr:rowOff>
    </xdr:to>
    <xdr:cxnSp macro="">
      <xdr:nvCxnSpPr>
        <xdr:cNvPr id="241" name="直線コネクタ 240"/>
        <xdr:cNvCxnSpPr/>
      </xdr:nvCxnSpPr>
      <xdr:spPr>
        <a:xfrm flipV="1">
          <a:off x="15671800" y="101945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88138</xdr:rowOff>
    </xdr:to>
    <xdr:cxnSp macro="">
      <xdr:nvCxnSpPr>
        <xdr:cNvPr id="244" name="直線コネクタ 243"/>
        <xdr:cNvCxnSpPr/>
      </xdr:nvCxnSpPr>
      <xdr:spPr>
        <a:xfrm>
          <a:off x="14782800" y="100711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85852</xdr:rowOff>
    </xdr:from>
    <xdr:to>
      <xdr:col>73</xdr:col>
      <xdr:colOff>180975</xdr:colOff>
      <xdr:row>58</xdr:row>
      <xdr:rowOff>127000</xdr:rowOff>
    </xdr:to>
    <xdr:cxnSp macro="">
      <xdr:nvCxnSpPr>
        <xdr:cNvPr id="247" name="直線コネクタ 246"/>
        <xdr:cNvCxnSpPr/>
      </xdr:nvCxnSpPr>
      <xdr:spPr>
        <a:xfrm>
          <a:off x="13893800" y="10029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85852</xdr:rowOff>
    </xdr:from>
    <xdr:to>
      <xdr:col>69</xdr:col>
      <xdr:colOff>92075</xdr:colOff>
      <xdr:row>58</xdr:row>
      <xdr:rowOff>149860</xdr:rowOff>
    </xdr:to>
    <xdr:cxnSp macro="">
      <xdr:nvCxnSpPr>
        <xdr:cNvPr id="250" name="直線コネクタ 249"/>
        <xdr:cNvCxnSpPr/>
      </xdr:nvCxnSpPr>
      <xdr:spPr>
        <a:xfrm flipV="1">
          <a:off x="13004800" y="100299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28194</xdr:rowOff>
    </xdr:from>
    <xdr:to>
      <xdr:col>82</xdr:col>
      <xdr:colOff>158750</xdr:colOff>
      <xdr:row>59</xdr:row>
      <xdr:rowOff>129794</xdr:rowOff>
    </xdr:to>
    <xdr:sp macro="" textlink="">
      <xdr:nvSpPr>
        <xdr:cNvPr id="260" name="楕円 259"/>
        <xdr:cNvSpPr/>
      </xdr:nvSpPr>
      <xdr:spPr>
        <a:xfrm>
          <a:off x="164592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108221</xdr:rowOff>
    </xdr:from>
    <xdr:ext cx="762000" cy="259045"/>
    <xdr:sp macro="" textlink="">
      <xdr:nvSpPr>
        <xdr:cNvPr id="261" name="その他該当値テキスト"/>
        <xdr:cNvSpPr txBox="1"/>
      </xdr:nvSpPr>
      <xdr:spPr>
        <a:xfrm>
          <a:off x="16598900" y="100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37338</xdr:rowOff>
    </xdr:from>
    <xdr:to>
      <xdr:col>78</xdr:col>
      <xdr:colOff>120650</xdr:colOff>
      <xdr:row>59</xdr:row>
      <xdr:rowOff>138938</xdr:rowOff>
    </xdr:to>
    <xdr:sp macro="" textlink="">
      <xdr:nvSpPr>
        <xdr:cNvPr id="262" name="楕円 261"/>
        <xdr:cNvSpPr/>
      </xdr:nvSpPr>
      <xdr:spPr>
        <a:xfrm>
          <a:off x="15621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123715</xdr:rowOff>
    </xdr:from>
    <xdr:ext cx="736600" cy="259045"/>
    <xdr:sp macro="" textlink="">
      <xdr:nvSpPr>
        <xdr:cNvPr id="263" name="テキスト ボックス 262"/>
        <xdr:cNvSpPr txBox="1"/>
      </xdr:nvSpPr>
      <xdr:spPr>
        <a:xfrm>
          <a:off x="15290800" y="1023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4" name="楕円 26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5" name="テキスト ボックス 26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35052</xdr:rowOff>
    </xdr:from>
    <xdr:to>
      <xdr:col>69</xdr:col>
      <xdr:colOff>142875</xdr:colOff>
      <xdr:row>58</xdr:row>
      <xdr:rowOff>136652</xdr:rowOff>
    </xdr:to>
    <xdr:sp macro="" textlink="">
      <xdr:nvSpPr>
        <xdr:cNvPr id="266" name="楕円 265"/>
        <xdr:cNvSpPr/>
      </xdr:nvSpPr>
      <xdr:spPr>
        <a:xfrm>
          <a:off x="13843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121429</xdr:rowOff>
    </xdr:from>
    <xdr:ext cx="762000" cy="259045"/>
    <xdr:sp macro="" textlink="">
      <xdr:nvSpPr>
        <xdr:cNvPr id="267" name="テキスト ボックス 266"/>
        <xdr:cNvSpPr txBox="1"/>
      </xdr:nvSpPr>
      <xdr:spPr>
        <a:xfrm>
          <a:off x="13512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68" name="楕円 26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69" name="テキスト ボックス 26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補助費等に係る経常収支比率は</a:t>
          </a:r>
          <a:r>
            <a:rPr kumimoji="1" lang="ja-JP" altLang="en-US" sz="1100">
              <a:solidFill>
                <a:schemeClr val="dk1"/>
              </a:solidFill>
              <a:latin typeface="ＭＳ 明朝" pitchFamily="17" charset="-128"/>
              <a:ea typeface="ＭＳ 明朝" pitchFamily="17" charset="-128"/>
              <a:cs typeface="+mn-cs"/>
            </a:rPr>
            <a:t>、</a:t>
          </a:r>
          <a:r>
            <a:rPr kumimoji="1" lang="ja-JP" altLang="ja-JP" sz="1100">
              <a:solidFill>
                <a:schemeClr val="dk1"/>
              </a:solidFill>
              <a:latin typeface="ＭＳ 明朝" pitchFamily="17" charset="-128"/>
              <a:ea typeface="ＭＳ 明朝" pitchFamily="17" charset="-128"/>
              <a:cs typeface="+mn-cs"/>
            </a:rPr>
            <a:t>類似団体平均を若干下回ったものの、ほぼ横ばいで推移している。これは、消防や衛生施設組合への負担金支出や町内各種企業、団体等への補助金が多額になっていることが主な要因となっています。今後は、各一部事務組合における経費の節減を促すとともに、既存事業についても補助金を交付するのが適当かどうかについて内容を十分に精査し、目的を達成している事業や効果の低い事業等に係る補助金については見直しや廃止を検討する必要があります。</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65278</xdr:rowOff>
    </xdr:to>
    <xdr:cxnSp macro="">
      <xdr:nvCxnSpPr>
        <xdr:cNvPr id="299" name="直線コネクタ 298"/>
        <xdr:cNvCxnSpPr/>
      </xdr:nvCxnSpPr>
      <xdr:spPr>
        <a:xfrm flipV="1">
          <a:off x="15671800" y="6326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02" name="直線コネクタ 301"/>
        <xdr:cNvCxnSpPr/>
      </xdr:nvCxnSpPr>
      <xdr:spPr>
        <a:xfrm>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37846</xdr:rowOff>
    </xdr:to>
    <xdr:cxnSp macro="">
      <xdr:nvCxnSpPr>
        <xdr:cNvPr id="305" name="直線コネクタ 304"/>
        <xdr:cNvCxnSpPr/>
      </xdr:nvCxnSpPr>
      <xdr:spPr>
        <a:xfrm flipV="1">
          <a:off x="13893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37846</xdr:rowOff>
    </xdr:to>
    <xdr:cxnSp macro="">
      <xdr:nvCxnSpPr>
        <xdr:cNvPr id="308" name="直線コネクタ 307"/>
        <xdr:cNvCxnSpPr/>
      </xdr:nvCxnSpPr>
      <xdr:spPr>
        <a:xfrm>
          <a:off x="13004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8" name="楕円 31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1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0" name="楕円 31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1" name="テキスト ボックス 32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2" name="楕円 32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3" name="テキスト ボックス 32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4" name="楕円 32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5" name="テキスト ボックス 32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6" name="楕円 32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7" name="テキスト ボックス 32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公債費に係る経常収支比率は、ここ数年類似団体を下回って推移しているが、平成</a:t>
          </a:r>
          <a:r>
            <a:rPr kumimoji="1" lang="en-US" altLang="ja-JP" sz="1100">
              <a:solidFill>
                <a:schemeClr val="dk1"/>
              </a:solidFill>
              <a:latin typeface="ＭＳ 明朝" pitchFamily="17" charset="-128"/>
              <a:ea typeface="ＭＳ 明朝" pitchFamily="17" charset="-128"/>
              <a:cs typeface="+mn-cs"/>
            </a:rPr>
            <a:t>27</a:t>
          </a:r>
          <a:r>
            <a:rPr kumimoji="1" lang="ja-JP" altLang="ja-JP" sz="1100">
              <a:solidFill>
                <a:schemeClr val="dk1"/>
              </a:solidFill>
              <a:latin typeface="ＭＳ 明朝" pitchFamily="17" charset="-128"/>
              <a:ea typeface="ＭＳ 明朝" pitchFamily="17" charset="-128"/>
              <a:cs typeface="+mn-cs"/>
            </a:rPr>
            <a:t>年度から実施している羽幌小学校の改築事業等に係る公債費が大幅に増加しており、当該数値も悪化に転じている。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今後においては、交付税措置の有無や算入率等を考慮した中での起債の活用を検討し、可能な限り後年度の公債費負担が増えないように努めていきます。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168911</xdr:rowOff>
    </xdr:to>
    <xdr:cxnSp macro="">
      <xdr:nvCxnSpPr>
        <xdr:cNvPr id="359" name="直線コネクタ 358"/>
        <xdr:cNvCxnSpPr/>
      </xdr:nvCxnSpPr>
      <xdr:spPr>
        <a:xfrm flipV="1">
          <a:off x="3987800" y="12989560"/>
          <a:ext cx="8382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138430</xdr:rowOff>
    </xdr:to>
    <xdr:cxnSp macro="">
      <xdr:nvCxnSpPr>
        <xdr:cNvPr id="362" name="直線コネクタ 361"/>
        <xdr:cNvCxnSpPr/>
      </xdr:nvCxnSpPr>
      <xdr:spPr>
        <a:xfrm flipV="1">
          <a:off x="3098800" y="130276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138430</xdr:rowOff>
    </xdr:to>
    <xdr:cxnSp macro="">
      <xdr:nvCxnSpPr>
        <xdr:cNvPr id="365" name="直線コネクタ 364"/>
        <xdr:cNvCxnSpPr/>
      </xdr:nvCxnSpPr>
      <xdr:spPr>
        <a:xfrm>
          <a:off x="2209800" y="131076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100330</xdr:rowOff>
    </xdr:to>
    <xdr:cxnSp macro="">
      <xdr:nvCxnSpPr>
        <xdr:cNvPr id="368" name="直線コネクタ 367"/>
        <xdr:cNvCxnSpPr/>
      </xdr:nvCxnSpPr>
      <xdr:spPr>
        <a:xfrm flipV="1">
          <a:off x="1320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78" name="楕円 377"/>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79"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0" name="楕円 37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1" name="テキスト ボックス 38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2" name="楕円 381"/>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27957</xdr:rowOff>
    </xdr:from>
    <xdr:ext cx="762000" cy="259045"/>
    <xdr:sp macro="" textlink="">
      <xdr:nvSpPr>
        <xdr:cNvPr id="383" name="テキスト ボックス 38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4" name="楕円 383"/>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5" name="テキスト ボックス 384"/>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6" name="楕円 385"/>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7" name="テキスト ボックス 386"/>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公債費以外の経常収支比率は、</a:t>
          </a:r>
          <a:r>
            <a:rPr kumimoji="1" lang="ja-JP" altLang="en-US" sz="1100">
              <a:solidFill>
                <a:schemeClr val="dk1"/>
              </a:solidFill>
              <a:latin typeface="ＭＳ 明朝" pitchFamily="17" charset="-128"/>
              <a:ea typeface="ＭＳ 明朝" pitchFamily="17" charset="-128"/>
              <a:cs typeface="+mn-cs"/>
            </a:rPr>
            <a:t>平成</a:t>
          </a:r>
          <a:r>
            <a:rPr kumimoji="1" lang="en-US" altLang="ja-JP" sz="1100">
              <a:solidFill>
                <a:schemeClr val="dk1"/>
              </a:solidFill>
              <a:latin typeface="ＭＳ 明朝" pitchFamily="17" charset="-128"/>
              <a:ea typeface="ＭＳ 明朝" pitchFamily="17" charset="-128"/>
              <a:cs typeface="+mn-cs"/>
            </a:rPr>
            <a:t>29</a:t>
          </a:r>
          <a:r>
            <a:rPr kumimoji="1" lang="ja-JP" altLang="en-US" sz="1100">
              <a:solidFill>
                <a:schemeClr val="dk1"/>
              </a:solidFill>
              <a:latin typeface="ＭＳ 明朝" pitchFamily="17" charset="-128"/>
              <a:ea typeface="ＭＳ 明朝" pitchFamily="17" charset="-128"/>
              <a:cs typeface="+mn-cs"/>
            </a:rPr>
            <a:t>年度より増加傾向にある</a:t>
          </a:r>
          <a:r>
            <a:rPr kumimoji="1" lang="ja-JP" altLang="ja-JP" sz="1100">
              <a:solidFill>
                <a:schemeClr val="dk1"/>
              </a:solidFill>
              <a:latin typeface="ＭＳ 明朝" pitchFamily="17" charset="-128"/>
              <a:ea typeface="ＭＳ 明朝" pitchFamily="17" charset="-128"/>
              <a:cs typeface="+mn-cs"/>
            </a:rPr>
            <a:t>。これは、特別会計への繰出金等（上記のその他）の</a:t>
          </a:r>
          <a:r>
            <a:rPr kumimoji="1" lang="ja-JP" altLang="en-US" sz="1100">
              <a:solidFill>
                <a:schemeClr val="dk1"/>
              </a:solidFill>
              <a:latin typeface="ＭＳ 明朝" pitchFamily="17" charset="-128"/>
              <a:ea typeface="ＭＳ 明朝" pitchFamily="17" charset="-128"/>
              <a:cs typeface="+mn-cs"/>
            </a:rPr>
            <a:t>増加傾向</a:t>
          </a:r>
          <a:r>
            <a:rPr kumimoji="1" lang="ja-JP" altLang="ja-JP" sz="1100">
              <a:solidFill>
                <a:schemeClr val="dk1"/>
              </a:solidFill>
              <a:latin typeface="ＭＳ 明朝" pitchFamily="17" charset="-128"/>
              <a:ea typeface="ＭＳ 明朝" pitchFamily="17" charset="-128"/>
              <a:cs typeface="+mn-cs"/>
            </a:rPr>
            <a:t>が要因と考えられる。今後も、各種取り組みを通じて経常経費の削減に努めていきます。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77</xdr:row>
      <xdr:rowOff>37193</xdr:rowOff>
    </xdr:to>
    <xdr:cxnSp macro="">
      <xdr:nvCxnSpPr>
        <xdr:cNvPr id="422" name="直線コネクタ 421"/>
        <xdr:cNvCxnSpPr/>
      </xdr:nvCxnSpPr>
      <xdr:spPr>
        <a:xfrm>
          <a:off x="15671800" y="1314413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113937</xdr:rowOff>
    </xdr:to>
    <xdr:cxnSp macro="">
      <xdr:nvCxnSpPr>
        <xdr:cNvPr id="425" name="直線コネクタ 424"/>
        <xdr:cNvCxnSpPr/>
      </xdr:nvCxnSpPr>
      <xdr:spPr>
        <a:xfrm>
          <a:off x="14782800" y="12990649"/>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105773</xdr:rowOff>
    </xdr:from>
    <xdr:to>
      <xdr:col>73</xdr:col>
      <xdr:colOff>180975</xdr:colOff>
      <xdr:row>75</xdr:row>
      <xdr:rowOff>131899</xdr:rowOff>
    </xdr:to>
    <xdr:cxnSp macro="">
      <xdr:nvCxnSpPr>
        <xdr:cNvPr id="428" name="直線コネクタ 427"/>
        <xdr:cNvCxnSpPr/>
      </xdr:nvCxnSpPr>
      <xdr:spPr>
        <a:xfrm>
          <a:off x="13893800" y="12964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105773</xdr:rowOff>
    </xdr:from>
    <xdr:to>
      <xdr:col>69</xdr:col>
      <xdr:colOff>92075</xdr:colOff>
      <xdr:row>75</xdr:row>
      <xdr:rowOff>118835</xdr:rowOff>
    </xdr:to>
    <xdr:cxnSp macro="">
      <xdr:nvCxnSpPr>
        <xdr:cNvPr id="431" name="直線コネクタ 430"/>
        <xdr:cNvCxnSpPr/>
      </xdr:nvCxnSpPr>
      <xdr:spPr>
        <a:xfrm flipV="1">
          <a:off x="13004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41" name="楕円 440"/>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42" name="公債費以外該当値テキスト"/>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3" name="楕円 442"/>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4" name="テキスト ボックス 443"/>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81099</xdr:rowOff>
    </xdr:from>
    <xdr:to>
      <xdr:col>74</xdr:col>
      <xdr:colOff>31750</xdr:colOff>
      <xdr:row>76</xdr:row>
      <xdr:rowOff>11249</xdr:rowOff>
    </xdr:to>
    <xdr:sp macro="" textlink="">
      <xdr:nvSpPr>
        <xdr:cNvPr id="445" name="楕円 444"/>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167476</xdr:rowOff>
    </xdr:from>
    <xdr:ext cx="762000" cy="259045"/>
    <xdr:sp macro="" textlink="">
      <xdr:nvSpPr>
        <xdr:cNvPr id="446" name="テキスト ボックス 445"/>
        <xdr:cNvSpPr txBox="1"/>
      </xdr:nvSpPr>
      <xdr:spPr>
        <a:xfrm>
          <a:off x="14401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54973</xdr:rowOff>
    </xdr:from>
    <xdr:to>
      <xdr:col>69</xdr:col>
      <xdr:colOff>142875</xdr:colOff>
      <xdr:row>75</xdr:row>
      <xdr:rowOff>156573</xdr:rowOff>
    </xdr:to>
    <xdr:sp macro="" textlink="">
      <xdr:nvSpPr>
        <xdr:cNvPr id="447" name="楕円 446"/>
        <xdr:cNvSpPr/>
      </xdr:nvSpPr>
      <xdr:spPr>
        <a:xfrm>
          <a:off x="13843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141350</xdr:rowOff>
    </xdr:from>
    <xdr:ext cx="762000" cy="259045"/>
    <xdr:sp macro="" textlink="">
      <xdr:nvSpPr>
        <xdr:cNvPr id="448" name="テキスト ボックス 447"/>
        <xdr:cNvSpPr txBox="1"/>
      </xdr:nvSpPr>
      <xdr:spPr>
        <a:xfrm>
          <a:off x="13512800" y="1300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49" name="楕円 448"/>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154413</xdr:rowOff>
    </xdr:from>
    <xdr:ext cx="762000" cy="259045"/>
    <xdr:sp macro="" textlink="">
      <xdr:nvSpPr>
        <xdr:cNvPr id="450" name="テキスト ボックス 449"/>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144718</xdr:rowOff>
    </xdr:from>
    <xdr:to>
      <xdr:col>29</xdr:col>
      <xdr:colOff>127000</xdr:colOff>
      <xdr:row>16</xdr:row>
      <xdr:rowOff>169002</xdr:rowOff>
    </xdr:to>
    <xdr:cxnSp macro="">
      <xdr:nvCxnSpPr>
        <xdr:cNvPr id="46" name="直線コネクタ 45"/>
        <xdr:cNvCxnSpPr/>
      </xdr:nvCxnSpPr>
      <xdr:spPr bwMode="auto">
        <a:xfrm flipV="1">
          <a:off x="5003800" y="2935543"/>
          <a:ext cx="647700" cy="2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169002</xdr:rowOff>
    </xdr:from>
    <xdr:to>
      <xdr:col>26</xdr:col>
      <xdr:colOff>50800</xdr:colOff>
      <xdr:row>17</xdr:row>
      <xdr:rowOff>44323</xdr:rowOff>
    </xdr:to>
    <xdr:cxnSp macro="">
      <xdr:nvCxnSpPr>
        <xdr:cNvPr id="49" name="直線コネクタ 48"/>
        <xdr:cNvCxnSpPr/>
      </xdr:nvCxnSpPr>
      <xdr:spPr bwMode="auto">
        <a:xfrm flipV="1">
          <a:off x="4305300" y="2959827"/>
          <a:ext cx="6985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44323</xdr:rowOff>
    </xdr:from>
    <xdr:to>
      <xdr:col>22</xdr:col>
      <xdr:colOff>114300</xdr:colOff>
      <xdr:row>17</xdr:row>
      <xdr:rowOff>59611</xdr:rowOff>
    </xdr:to>
    <xdr:cxnSp macro="">
      <xdr:nvCxnSpPr>
        <xdr:cNvPr id="52" name="直線コネクタ 51"/>
        <xdr:cNvCxnSpPr/>
      </xdr:nvCxnSpPr>
      <xdr:spPr bwMode="auto">
        <a:xfrm flipV="1">
          <a:off x="3606800" y="3006598"/>
          <a:ext cx="698500" cy="1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59611</xdr:rowOff>
    </xdr:from>
    <xdr:to>
      <xdr:col>18</xdr:col>
      <xdr:colOff>177800</xdr:colOff>
      <xdr:row>17</xdr:row>
      <xdr:rowOff>68652</xdr:rowOff>
    </xdr:to>
    <xdr:cxnSp macro="">
      <xdr:nvCxnSpPr>
        <xdr:cNvPr id="55" name="直線コネクタ 54"/>
        <xdr:cNvCxnSpPr/>
      </xdr:nvCxnSpPr>
      <xdr:spPr bwMode="auto">
        <a:xfrm flipV="1">
          <a:off x="2908300" y="3021886"/>
          <a:ext cx="6985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93918</xdr:rowOff>
    </xdr:from>
    <xdr:to>
      <xdr:col>29</xdr:col>
      <xdr:colOff>177800</xdr:colOff>
      <xdr:row>17</xdr:row>
      <xdr:rowOff>24068</xdr:rowOff>
    </xdr:to>
    <xdr:sp macro="" textlink="">
      <xdr:nvSpPr>
        <xdr:cNvPr id="65" name="楕円 64"/>
        <xdr:cNvSpPr/>
      </xdr:nvSpPr>
      <xdr:spPr bwMode="auto">
        <a:xfrm>
          <a:off x="5600700" y="288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65995</xdr:rowOff>
    </xdr:from>
    <xdr:ext cx="762000" cy="259045"/>
    <xdr:sp macro="" textlink="">
      <xdr:nvSpPr>
        <xdr:cNvPr id="66" name="人口1人当たり決算額の推移該当値テキスト130"/>
        <xdr:cNvSpPr txBox="1"/>
      </xdr:nvSpPr>
      <xdr:spPr>
        <a:xfrm>
          <a:off x="5740400" y="28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118202</xdr:rowOff>
    </xdr:from>
    <xdr:to>
      <xdr:col>26</xdr:col>
      <xdr:colOff>101600</xdr:colOff>
      <xdr:row>17</xdr:row>
      <xdr:rowOff>48352</xdr:rowOff>
    </xdr:to>
    <xdr:sp macro="" textlink="">
      <xdr:nvSpPr>
        <xdr:cNvPr id="67" name="楕円 66"/>
        <xdr:cNvSpPr/>
      </xdr:nvSpPr>
      <xdr:spPr bwMode="auto">
        <a:xfrm>
          <a:off x="4953000" y="29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33129</xdr:rowOff>
    </xdr:from>
    <xdr:ext cx="736600" cy="259045"/>
    <xdr:sp macro="" textlink="">
      <xdr:nvSpPr>
        <xdr:cNvPr id="68" name="テキスト ボックス 67"/>
        <xdr:cNvSpPr txBox="1"/>
      </xdr:nvSpPr>
      <xdr:spPr>
        <a:xfrm>
          <a:off x="4622800" y="2995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164973</xdr:rowOff>
    </xdr:from>
    <xdr:to>
      <xdr:col>22</xdr:col>
      <xdr:colOff>165100</xdr:colOff>
      <xdr:row>17</xdr:row>
      <xdr:rowOff>95123</xdr:rowOff>
    </xdr:to>
    <xdr:sp macro="" textlink="">
      <xdr:nvSpPr>
        <xdr:cNvPr id="69" name="楕円 68"/>
        <xdr:cNvSpPr/>
      </xdr:nvSpPr>
      <xdr:spPr bwMode="auto">
        <a:xfrm>
          <a:off x="42545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79900</xdr:rowOff>
    </xdr:from>
    <xdr:ext cx="762000" cy="259045"/>
    <xdr:sp macro="" textlink="">
      <xdr:nvSpPr>
        <xdr:cNvPr id="70" name="テキスト ボックス 69"/>
        <xdr:cNvSpPr txBox="1"/>
      </xdr:nvSpPr>
      <xdr:spPr>
        <a:xfrm>
          <a:off x="3924300" y="30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8811</xdr:rowOff>
    </xdr:from>
    <xdr:to>
      <xdr:col>19</xdr:col>
      <xdr:colOff>38100</xdr:colOff>
      <xdr:row>17</xdr:row>
      <xdr:rowOff>110411</xdr:rowOff>
    </xdr:to>
    <xdr:sp macro="" textlink="">
      <xdr:nvSpPr>
        <xdr:cNvPr id="71" name="楕円 70"/>
        <xdr:cNvSpPr/>
      </xdr:nvSpPr>
      <xdr:spPr bwMode="auto">
        <a:xfrm>
          <a:off x="35560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95188</xdr:rowOff>
    </xdr:from>
    <xdr:ext cx="762000" cy="259045"/>
    <xdr:sp macro="" textlink="">
      <xdr:nvSpPr>
        <xdr:cNvPr id="72" name="テキスト ボックス 71"/>
        <xdr:cNvSpPr txBox="1"/>
      </xdr:nvSpPr>
      <xdr:spPr>
        <a:xfrm>
          <a:off x="3225800" y="305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17852</xdr:rowOff>
    </xdr:from>
    <xdr:to>
      <xdr:col>15</xdr:col>
      <xdr:colOff>101600</xdr:colOff>
      <xdr:row>17</xdr:row>
      <xdr:rowOff>119452</xdr:rowOff>
    </xdr:to>
    <xdr:sp macro="" textlink="">
      <xdr:nvSpPr>
        <xdr:cNvPr id="73" name="楕円 72"/>
        <xdr:cNvSpPr/>
      </xdr:nvSpPr>
      <xdr:spPr bwMode="auto">
        <a:xfrm>
          <a:off x="2857500" y="298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104229</xdr:rowOff>
    </xdr:from>
    <xdr:ext cx="762000" cy="259045"/>
    <xdr:sp macro="" textlink="">
      <xdr:nvSpPr>
        <xdr:cNvPr id="74" name="テキスト ボックス 73"/>
        <xdr:cNvSpPr txBox="1"/>
      </xdr:nvSpPr>
      <xdr:spPr>
        <a:xfrm>
          <a:off x="2527300" y="306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161856</xdr:rowOff>
    </xdr:from>
    <xdr:to>
      <xdr:col>29</xdr:col>
      <xdr:colOff>127000</xdr:colOff>
      <xdr:row>34</xdr:row>
      <xdr:rowOff>194546</xdr:rowOff>
    </xdr:to>
    <xdr:cxnSp macro="">
      <xdr:nvCxnSpPr>
        <xdr:cNvPr id="108" name="直線コネクタ 107"/>
        <xdr:cNvCxnSpPr/>
      </xdr:nvCxnSpPr>
      <xdr:spPr bwMode="auto">
        <a:xfrm>
          <a:off x="5003800" y="6429306"/>
          <a:ext cx="6477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161856</xdr:rowOff>
    </xdr:from>
    <xdr:to>
      <xdr:col>26</xdr:col>
      <xdr:colOff>50800</xdr:colOff>
      <xdr:row>34</xdr:row>
      <xdr:rowOff>170967</xdr:rowOff>
    </xdr:to>
    <xdr:cxnSp macro="">
      <xdr:nvCxnSpPr>
        <xdr:cNvPr id="111" name="直線コネクタ 110"/>
        <xdr:cNvCxnSpPr/>
      </xdr:nvCxnSpPr>
      <xdr:spPr bwMode="auto">
        <a:xfrm flipV="1">
          <a:off x="4305300" y="6429306"/>
          <a:ext cx="6985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170967</xdr:rowOff>
    </xdr:from>
    <xdr:to>
      <xdr:col>22</xdr:col>
      <xdr:colOff>114300</xdr:colOff>
      <xdr:row>34</xdr:row>
      <xdr:rowOff>272782</xdr:rowOff>
    </xdr:to>
    <xdr:cxnSp macro="">
      <xdr:nvCxnSpPr>
        <xdr:cNvPr id="114" name="直線コネクタ 113"/>
        <xdr:cNvCxnSpPr/>
      </xdr:nvCxnSpPr>
      <xdr:spPr bwMode="auto">
        <a:xfrm flipV="1">
          <a:off x="3606800" y="6438417"/>
          <a:ext cx="698500" cy="10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258369</xdr:rowOff>
    </xdr:from>
    <xdr:to>
      <xdr:col>18</xdr:col>
      <xdr:colOff>177800</xdr:colOff>
      <xdr:row>34</xdr:row>
      <xdr:rowOff>272782</xdr:rowOff>
    </xdr:to>
    <xdr:cxnSp macro="">
      <xdr:nvCxnSpPr>
        <xdr:cNvPr id="117" name="直線コネクタ 116"/>
        <xdr:cNvCxnSpPr/>
      </xdr:nvCxnSpPr>
      <xdr:spPr bwMode="auto">
        <a:xfrm>
          <a:off x="2908300" y="6525819"/>
          <a:ext cx="698500" cy="1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143746</xdr:rowOff>
    </xdr:from>
    <xdr:to>
      <xdr:col>29</xdr:col>
      <xdr:colOff>177800</xdr:colOff>
      <xdr:row>34</xdr:row>
      <xdr:rowOff>245346</xdr:rowOff>
    </xdr:to>
    <xdr:sp macro="" textlink="">
      <xdr:nvSpPr>
        <xdr:cNvPr id="127" name="楕円 126"/>
        <xdr:cNvSpPr/>
      </xdr:nvSpPr>
      <xdr:spPr bwMode="auto">
        <a:xfrm>
          <a:off x="5600700" y="641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331723</xdr:rowOff>
    </xdr:from>
    <xdr:ext cx="762000" cy="259045"/>
    <xdr:sp macro="" textlink="">
      <xdr:nvSpPr>
        <xdr:cNvPr id="128" name="人口1人当たり決算額の推移該当値テキスト445"/>
        <xdr:cNvSpPr txBox="1"/>
      </xdr:nvSpPr>
      <xdr:spPr>
        <a:xfrm>
          <a:off x="5740400" y="62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111056</xdr:rowOff>
    </xdr:from>
    <xdr:to>
      <xdr:col>26</xdr:col>
      <xdr:colOff>101600</xdr:colOff>
      <xdr:row>34</xdr:row>
      <xdr:rowOff>212656</xdr:rowOff>
    </xdr:to>
    <xdr:sp macro="" textlink="">
      <xdr:nvSpPr>
        <xdr:cNvPr id="129" name="楕円 128"/>
        <xdr:cNvSpPr/>
      </xdr:nvSpPr>
      <xdr:spPr bwMode="auto">
        <a:xfrm>
          <a:off x="4953000" y="637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222833</xdr:rowOff>
    </xdr:from>
    <xdr:ext cx="736600" cy="259045"/>
    <xdr:sp macro="" textlink="">
      <xdr:nvSpPr>
        <xdr:cNvPr id="130" name="テキスト ボックス 129"/>
        <xdr:cNvSpPr txBox="1"/>
      </xdr:nvSpPr>
      <xdr:spPr>
        <a:xfrm>
          <a:off x="4622800" y="6147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120167</xdr:rowOff>
    </xdr:from>
    <xdr:to>
      <xdr:col>22</xdr:col>
      <xdr:colOff>165100</xdr:colOff>
      <xdr:row>34</xdr:row>
      <xdr:rowOff>221767</xdr:rowOff>
    </xdr:to>
    <xdr:sp macro="" textlink="">
      <xdr:nvSpPr>
        <xdr:cNvPr id="131" name="楕円 130"/>
        <xdr:cNvSpPr/>
      </xdr:nvSpPr>
      <xdr:spPr bwMode="auto">
        <a:xfrm>
          <a:off x="4254500" y="638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231944</xdr:rowOff>
    </xdr:from>
    <xdr:ext cx="762000" cy="259045"/>
    <xdr:sp macro="" textlink="">
      <xdr:nvSpPr>
        <xdr:cNvPr id="132" name="テキスト ボックス 131"/>
        <xdr:cNvSpPr txBox="1"/>
      </xdr:nvSpPr>
      <xdr:spPr>
        <a:xfrm>
          <a:off x="3924300" y="61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221981</xdr:rowOff>
    </xdr:from>
    <xdr:to>
      <xdr:col>19</xdr:col>
      <xdr:colOff>38100</xdr:colOff>
      <xdr:row>34</xdr:row>
      <xdr:rowOff>323582</xdr:rowOff>
    </xdr:to>
    <xdr:sp macro="" textlink="">
      <xdr:nvSpPr>
        <xdr:cNvPr id="133" name="楕円 132"/>
        <xdr:cNvSpPr/>
      </xdr:nvSpPr>
      <xdr:spPr bwMode="auto">
        <a:xfrm>
          <a:off x="3556000" y="648943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333758</xdr:rowOff>
    </xdr:from>
    <xdr:ext cx="762000" cy="259045"/>
    <xdr:sp macro="" textlink="">
      <xdr:nvSpPr>
        <xdr:cNvPr id="134" name="テキスト ボックス 133"/>
        <xdr:cNvSpPr txBox="1"/>
      </xdr:nvSpPr>
      <xdr:spPr>
        <a:xfrm>
          <a:off x="3225800" y="625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207569</xdr:rowOff>
    </xdr:from>
    <xdr:to>
      <xdr:col>15</xdr:col>
      <xdr:colOff>101600</xdr:colOff>
      <xdr:row>34</xdr:row>
      <xdr:rowOff>309169</xdr:rowOff>
    </xdr:to>
    <xdr:sp macro="" textlink="">
      <xdr:nvSpPr>
        <xdr:cNvPr id="135" name="楕円 134"/>
        <xdr:cNvSpPr/>
      </xdr:nvSpPr>
      <xdr:spPr bwMode="auto">
        <a:xfrm>
          <a:off x="2857500" y="647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319346</xdr:rowOff>
    </xdr:from>
    <xdr:ext cx="762000" cy="259045"/>
    <xdr:sp macro="" textlink="">
      <xdr:nvSpPr>
        <xdr:cNvPr id="136" name="テキスト ボックス 135"/>
        <xdr:cNvSpPr txBox="1"/>
      </xdr:nvSpPr>
      <xdr:spPr>
        <a:xfrm>
          <a:off x="2527300" y="624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124308</xdr:rowOff>
    </xdr:from>
    <xdr:to>
      <xdr:col>24</xdr:col>
      <xdr:colOff>63500</xdr:colOff>
      <xdr:row>34</xdr:row>
      <xdr:rowOff>166606</xdr:rowOff>
    </xdr:to>
    <xdr:cxnSp macro="">
      <xdr:nvCxnSpPr>
        <xdr:cNvPr id="61" name="直線コネクタ 60"/>
        <xdr:cNvCxnSpPr/>
      </xdr:nvCxnSpPr>
      <xdr:spPr>
        <a:xfrm flipV="1">
          <a:off x="3797300" y="5953608"/>
          <a:ext cx="83820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166606</xdr:rowOff>
    </xdr:from>
    <xdr:to>
      <xdr:col>19</xdr:col>
      <xdr:colOff>177800</xdr:colOff>
      <xdr:row>35</xdr:row>
      <xdr:rowOff>60780</xdr:rowOff>
    </xdr:to>
    <xdr:cxnSp macro="">
      <xdr:nvCxnSpPr>
        <xdr:cNvPr id="64" name="直線コネクタ 63"/>
        <xdr:cNvCxnSpPr/>
      </xdr:nvCxnSpPr>
      <xdr:spPr>
        <a:xfrm flipV="1">
          <a:off x="2908300" y="5995906"/>
          <a:ext cx="8890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60780</xdr:rowOff>
    </xdr:from>
    <xdr:to>
      <xdr:col>15</xdr:col>
      <xdr:colOff>50800</xdr:colOff>
      <xdr:row>35</xdr:row>
      <xdr:rowOff>63995</xdr:rowOff>
    </xdr:to>
    <xdr:cxnSp macro="">
      <xdr:nvCxnSpPr>
        <xdr:cNvPr id="67" name="直線コネクタ 66"/>
        <xdr:cNvCxnSpPr/>
      </xdr:nvCxnSpPr>
      <xdr:spPr>
        <a:xfrm flipV="1">
          <a:off x="2019300" y="6061530"/>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63995</xdr:rowOff>
    </xdr:from>
    <xdr:to>
      <xdr:col>10</xdr:col>
      <xdr:colOff>114300</xdr:colOff>
      <xdr:row>35</xdr:row>
      <xdr:rowOff>64201</xdr:rowOff>
    </xdr:to>
    <xdr:cxnSp macro="">
      <xdr:nvCxnSpPr>
        <xdr:cNvPr id="70" name="直線コネクタ 69"/>
        <xdr:cNvCxnSpPr/>
      </xdr:nvCxnSpPr>
      <xdr:spPr>
        <a:xfrm flipV="1">
          <a:off x="1130300" y="606474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73508</xdr:rowOff>
    </xdr:from>
    <xdr:to>
      <xdr:col>24</xdr:col>
      <xdr:colOff>114300</xdr:colOff>
      <xdr:row>35</xdr:row>
      <xdr:rowOff>3658</xdr:rowOff>
    </xdr:to>
    <xdr:sp macro="" textlink="">
      <xdr:nvSpPr>
        <xdr:cNvPr id="80" name="楕円 79"/>
        <xdr:cNvSpPr/>
      </xdr:nvSpPr>
      <xdr:spPr>
        <a:xfrm>
          <a:off x="4584700" y="5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96385</xdr:rowOff>
    </xdr:from>
    <xdr:ext cx="599010" cy="259045"/>
    <xdr:sp macro="" textlink="">
      <xdr:nvSpPr>
        <xdr:cNvPr id="81" name="人件費該当値テキスト"/>
        <xdr:cNvSpPr txBox="1"/>
      </xdr:nvSpPr>
      <xdr:spPr>
        <a:xfrm>
          <a:off x="4686300" y="575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115806</xdr:rowOff>
    </xdr:from>
    <xdr:to>
      <xdr:col>20</xdr:col>
      <xdr:colOff>38100</xdr:colOff>
      <xdr:row>35</xdr:row>
      <xdr:rowOff>45956</xdr:rowOff>
    </xdr:to>
    <xdr:sp macro="" textlink="">
      <xdr:nvSpPr>
        <xdr:cNvPr id="82" name="楕円 81"/>
        <xdr:cNvSpPr/>
      </xdr:nvSpPr>
      <xdr:spPr>
        <a:xfrm>
          <a:off x="3746500" y="5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62483</xdr:rowOff>
    </xdr:from>
    <xdr:ext cx="599010" cy="259045"/>
    <xdr:sp macro="" textlink="">
      <xdr:nvSpPr>
        <xdr:cNvPr id="83" name="テキスト ボックス 82"/>
        <xdr:cNvSpPr txBox="1"/>
      </xdr:nvSpPr>
      <xdr:spPr>
        <a:xfrm>
          <a:off x="3497795" y="57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9980</xdr:rowOff>
    </xdr:from>
    <xdr:to>
      <xdr:col>15</xdr:col>
      <xdr:colOff>101600</xdr:colOff>
      <xdr:row>35</xdr:row>
      <xdr:rowOff>111580</xdr:rowOff>
    </xdr:to>
    <xdr:sp macro="" textlink="">
      <xdr:nvSpPr>
        <xdr:cNvPr id="84" name="楕円 83"/>
        <xdr:cNvSpPr/>
      </xdr:nvSpPr>
      <xdr:spPr>
        <a:xfrm>
          <a:off x="2857500" y="60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128107</xdr:rowOff>
    </xdr:from>
    <xdr:ext cx="599010" cy="259045"/>
    <xdr:sp macro="" textlink="">
      <xdr:nvSpPr>
        <xdr:cNvPr id="85" name="テキスト ボックス 84"/>
        <xdr:cNvSpPr txBox="1"/>
      </xdr:nvSpPr>
      <xdr:spPr>
        <a:xfrm>
          <a:off x="2608795" y="57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13195</xdr:rowOff>
    </xdr:from>
    <xdr:to>
      <xdr:col>10</xdr:col>
      <xdr:colOff>165100</xdr:colOff>
      <xdr:row>35</xdr:row>
      <xdr:rowOff>114795</xdr:rowOff>
    </xdr:to>
    <xdr:sp macro="" textlink="">
      <xdr:nvSpPr>
        <xdr:cNvPr id="86" name="楕円 85"/>
        <xdr:cNvSpPr/>
      </xdr:nvSpPr>
      <xdr:spPr>
        <a:xfrm>
          <a:off x="19685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131322</xdr:rowOff>
    </xdr:from>
    <xdr:ext cx="599010" cy="259045"/>
    <xdr:sp macro="" textlink="">
      <xdr:nvSpPr>
        <xdr:cNvPr id="87" name="テキスト ボックス 86"/>
        <xdr:cNvSpPr txBox="1"/>
      </xdr:nvSpPr>
      <xdr:spPr>
        <a:xfrm>
          <a:off x="1719795" y="57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13401</xdr:rowOff>
    </xdr:from>
    <xdr:to>
      <xdr:col>6</xdr:col>
      <xdr:colOff>38100</xdr:colOff>
      <xdr:row>35</xdr:row>
      <xdr:rowOff>115001</xdr:rowOff>
    </xdr:to>
    <xdr:sp macro="" textlink="">
      <xdr:nvSpPr>
        <xdr:cNvPr id="88" name="楕円 87"/>
        <xdr:cNvSpPr/>
      </xdr:nvSpPr>
      <xdr:spPr>
        <a:xfrm>
          <a:off x="1079500" y="60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106128</xdr:rowOff>
    </xdr:from>
    <xdr:ext cx="599010" cy="259045"/>
    <xdr:sp macro="" textlink="">
      <xdr:nvSpPr>
        <xdr:cNvPr id="89" name="テキスト ボックス 88"/>
        <xdr:cNvSpPr txBox="1"/>
      </xdr:nvSpPr>
      <xdr:spPr>
        <a:xfrm>
          <a:off x="830795" y="610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104889</xdr:rowOff>
    </xdr:from>
    <xdr:to>
      <xdr:col>24</xdr:col>
      <xdr:colOff>63500</xdr:colOff>
      <xdr:row>55</xdr:row>
      <xdr:rowOff>94643</xdr:rowOff>
    </xdr:to>
    <xdr:cxnSp macro="">
      <xdr:nvCxnSpPr>
        <xdr:cNvPr id="116" name="直線コネクタ 115"/>
        <xdr:cNvCxnSpPr/>
      </xdr:nvCxnSpPr>
      <xdr:spPr>
        <a:xfrm>
          <a:off x="3797300" y="9363189"/>
          <a:ext cx="838200" cy="1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104889</xdr:rowOff>
    </xdr:from>
    <xdr:to>
      <xdr:col>19</xdr:col>
      <xdr:colOff>177800</xdr:colOff>
      <xdr:row>55</xdr:row>
      <xdr:rowOff>93815</xdr:rowOff>
    </xdr:to>
    <xdr:cxnSp macro="">
      <xdr:nvCxnSpPr>
        <xdr:cNvPr id="119" name="直線コネクタ 118"/>
        <xdr:cNvCxnSpPr/>
      </xdr:nvCxnSpPr>
      <xdr:spPr>
        <a:xfrm flipV="1">
          <a:off x="2908300" y="9363189"/>
          <a:ext cx="889000" cy="1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93815</xdr:rowOff>
    </xdr:from>
    <xdr:to>
      <xdr:col>15</xdr:col>
      <xdr:colOff>50800</xdr:colOff>
      <xdr:row>56</xdr:row>
      <xdr:rowOff>6312</xdr:rowOff>
    </xdr:to>
    <xdr:cxnSp macro="">
      <xdr:nvCxnSpPr>
        <xdr:cNvPr id="122" name="直線コネクタ 121"/>
        <xdr:cNvCxnSpPr/>
      </xdr:nvCxnSpPr>
      <xdr:spPr>
        <a:xfrm flipV="1">
          <a:off x="2019300" y="9523565"/>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6312</xdr:rowOff>
    </xdr:from>
    <xdr:to>
      <xdr:col>10</xdr:col>
      <xdr:colOff>114300</xdr:colOff>
      <xdr:row>56</xdr:row>
      <xdr:rowOff>61588</xdr:rowOff>
    </xdr:to>
    <xdr:cxnSp macro="">
      <xdr:nvCxnSpPr>
        <xdr:cNvPr id="125" name="直線コネクタ 124"/>
        <xdr:cNvCxnSpPr/>
      </xdr:nvCxnSpPr>
      <xdr:spPr>
        <a:xfrm flipV="1">
          <a:off x="1130300" y="9607512"/>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43843</xdr:rowOff>
    </xdr:from>
    <xdr:to>
      <xdr:col>24</xdr:col>
      <xdr:colOff>114300</xdr:colOff>
      <xdr:row>55</xdr:row>
      <xdr:rowOff>145443</xdr:rowOff>
    </xdr:to>
    <xdr:sp macro="" textlink="">
      <xdr:nvSpPr>
        <xdr:cNvPr id="135" name="楕円 134"/>
        <xdr:cNvSpPr/>
      </xdr:nvSpPr>
      <xdr:spPr>
        <a:xfrm>
          <a:off x="4584700" y="9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22270</xdr:rowOff>
    </xdr:from>
    <xdr:ext cx="599010" cy="259045"/>
    <xdr:sp macro="" textlink="">
      <xdr:nvSpPr>
        <xdr:cNvPr id="136" name="物件費該当値テキスト"/>
        <xdr:cNvSpPr txBox="1"/>
      </xdr:nvSpPr>
      <xdr:spPr>
        <a:xfrm>
          <a:off x="4686300" y="94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54089</xdr:rowOff>
    </xdr:from>
    <xdr:to>
      <xdr:col>20</xdr:col>
      <xdr:colOff>38100</xdr:colOff>
      <xdr:row>54</xdr:row>
      <xdr:rowOff>155689</xdr:rowOff>
    </xdr:to>
    <xdr:sp macro="" textlink="">
      <xdr:nvSpPr>
        <xdr:cNvPr id="137" name="楕円 136"/>
        <xdr:cNvSpPr/>
      </xdr:nvSpPr>
      <xdr:spPr>
        <a:xfrm>
          <a:off x="3746500" y="9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766</xdr:rowOff>
    </xdr:from>
    <xdr:ext cx="599010" cy="259045"/>
    <xdr:sp macro="" textlink="">
      <xdr:nvSpPr>
        <xdr:cNvPr id="138" name="テキスト ボックス 137"/>
        <xdr:cNvSpPr txBox="1"/>
      </xdr:nvSpPr>
      <xdr:spPr>
        <a:xfrm>
          <a:off x="3497795" y="90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43015</xdr:rowOff>
    </xdr:from>
    <xdr:to>
      <xdr:col>15</xdr:col>
      <xdr:colOff>101600</xdr:colOff>
      <xdr:row>55</xdr:row>
      <xdr:rowOff>144615</xdr:rowOff>
    </xdr:to>
    <xdr:sp macro="" textlink="">
      <xdr:nvSpPr>
        <xdr:cNvPr id="139" name="楕円 138"/>
        <xdr:cNvSpPr/>
      </xdr:nvSpPr>
      <xdr:spPr>
        <a:xfrm>
          <a:off x="2857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135742</xdr:rowOff>
    </xdr:from>
    <xdr:ext cx="599010" cy="259045"/>
    <xdr:sp macro="" textlink="">
      <xdr:nvSpPr>
        <xdr:cNvPr id="140" name="テキスト ボックス 139"/>
        <xdr:cNvSpPr txBox="1"/>
      </xdr:nvSpPr>
      <xdr:spPr>
        <a:xfrm>
          <a:off x="2608795" y="95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126962</xdr:rowOff>
    </xdr:from>
    <xdr:to>
      <xdr:col>10</xdr:col>
      <xdr:colOff>165100</xdr:colOff>
      <xdr:row>56</xdr:row>
      <xdr:rowOff>57112</xdr:rowOff>
    </xdr:to>
    <xdr:sp macro="" textlink="">
      <xdr:nvSpPr>
        <xdr:cNvPr id="141" name="楕円 140"/>
        <xdr:cNvSpPr/>
      </xdr:nvSpPr>
      <xdr:spPr>
        <a:xfrm>
          <a:off x="19685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48239</xdr:rowOff>
    </xdr:from>
    <xdr:ext cx="599010" cy="259045"/>
    <xdr:sp macro="" textlink="">
      <xdr:nvSpPr>
        <xdr:cNvPr id="142" name="テキスト ボックス 141"/>
        <xdr:cNvSpPr txBox="1"/>
      </xdr:nvSpPr>
      <xdr:spPr>
        <a:xfrm>
          <a:off x="1719795" y="964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10788</xdr:rowOff>
    </xdr:from>
    <xdr:to>
      <xdr:col>6</xdr:col>
      <xdr:colOff>38100</xdr:colOff>
      <xdr:row>56</xdr:row>
      <xdr:rowOff>112388</xdr:rowOff>
    </xdr:to>
    <xdr:sp macro="" textlink="">
      <xdr:nvSpPr>
        <xdr:cNvPr id="143" name="楕円 142"/>
        <xdr:cNvSpPr/>
      </xdr:nvSpPr>
      <xdr:spPr>
        <a:xfrm>
          <a:off x="1079500" y="96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103515</xdr:rowOff>
    </xdr:from>
    <xdr:ext cx="534377" cy="259045"/>
    <xdr:sp macro="" textlink="">
      <xdr:nvSpPr>
        <xdr:cNvPr id="144" name="テキスト ボックス 143"/>
        <xdr:cNvSpPr txBox="1"/>
      </xdr:nvSpPr>
      <xdr:spPr>
        <a:xfrm>
          <a:off x="863111" y="97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30566</xdr:rowOff>
    </xdr:from>
    <xdr:to>
      <xdr:col>24</xdr:col>
      <xdr:colOff>63500</xdr:colOff>
      <xdr:row>74</xdr:row>
      <xdr:rowOff>21651</xdr:rowOff>
    </xdr:to>
    <xdr:cxnSp macro="">
      <xdr:nvCxnSpPr>
        <xdr:cNvPr id="171" name="直線コネクタ 170"/>
        <xdr:cNvCxnSpPr/>
      </xdr:nvCxnSpPr>
      <xdr:spPr>
        <a:xfrm>
          <a:off x="3797300" y="12374966"/>
          <a:ext cx="838200" cy="3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30566</xdr:rowOff>
    </xdr:from>
    <xdr:to>
      <xdr:col>19</xdr:col>
      <xdr:colOff>177800</xdr:colOff>
      <xdr:row>73</xdr:row>
      <xdr:rowOff>18382</xdr:rowOff>
    </xdr:to>
    <xdr:cxnSp macro="">
      <xdr:nvCxnSpPr>
        <xdr:cNvPr id="174" name="直線コネクタ 173"/>
        <xdr:cNvCxnSpPr/>
      </xdr:nvCxnSpPr>
      <xdr:spPr>
        <a:xfrm flipV="1">
          <a:off x="2908300" y="12374966"/>
          <a:ext cx="889000" cy="1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18382</xdr:rowOff>
    </xdr:from>
    <xdr:to>
      <xdr:col>15</xdr:col>
      <xdr:colOff>50800</xdr:colOff>
      <xdr:row>74</xdr:row>
      <xdr:rowOff>149599</xdr:rowOff>
    </xdr:to>
    <xdr:cxnSp macro="">
      <xdr:nvCxnSpPr>
        <xdr:cNvPr id="177" name="直線コネクタ 176"/>
        <xdr:cNvCxnSpPr/>
      </xdr:nvCxnSpPr>
      <xdr:spPr>
        <a:xfrm flipV="1">
          <a:off x="2019300" y="12534232"/>
          <a:ext cx="889000" cy="3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149599</xdr:rowOff>
    </xdr:from>
    <xdr:to>
      <xdr:col>10</xdr:col>
      <xdr:colOff>114300</xdr:colOff>
      <xdr:row>75</xdr:row>
      <xdr:rowOff>99901</xdr:rowOff>
    </xdr:to>
    <xdr:cxnSp macro="">
      <xdr:nvCxnSpPr>
        <xdr:cNvPr id="180" name="直線コネクタ 179"/>
        <xdr:cNvCxnSpPr/>
      </xdr:nvCxnSpPr>
      <xdr:spPr>
        <a:xfrm flipV="1">
          <a:off x="1130300" y="12836899"/>
          <a:ext cx="889000" cy="12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142301</xdr:rowOff>
    </xdr:from>
    <xdr:to>
      <xdr:col>24</xdr:col>
      <xdr:colOff>114300</xdr:colOff>
      <xdr:row>74</xdr:row>
      <xdr:rowOff>72451</xdr:rowOff>
    </xdr:to>
    <xdr:sp macro="" textlink="">
      <xdr:nvSpPr>
        <xdr:cNvPr id="190" name="楕円 189"/>
        <xdr:cNvSpPr/>
      </xdr:nvSpPr>
      <xdr:spPr>
        <a:xfrm>
          <a:off x="4584700" y="126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165178</xdr:rowOff>
    </xdr:from>
    <xdr:ext cx="534377" cy="259045"/>
    <xdr:sp macro="" textlink="">
      <xdr:nvSpPr>
        <xdr:cNvPr id="191" name="維持補修費該当値テキスト"/>
        <xdr:cNvSpPr txBox="1"/>
      </xdr:nvSpPr>
      <xdr:spPr>
        <a:xfrm>
          <a:off x="4686300" y="1250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151216</xdr:rowOff>
    </xdr:from>
    <xdr:to>
      <xdr:col>20</xdr:col>
      <xdr:colOff>38100</xdr:colOff>
      <xdr:row>72</xdr:row>
      <xdr:rowOff>81366</xdr:rowOff>
    </xdr:to>
    <xdr:sp macro="" textlink="">
      <xdr:nvSpPr>
        <xdr:cNvPr id="192" name="楕円 191"/>
        <xdr:cNvSpPr/>
      </xdr:nvSpPr>
      <xdr:spPr>
        <a:xfrm>
          <a:off x="3746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97893</xdr:rowOff>
    </xdr:from>
    <xdr:ext cx="534377" cy="259045"/>
    <xdr:sp macro="" textlink="">
      <xdr:nvSpPr>
        <xdr:cNvPr id="193" name="テキスト ボックス 192"/>
        <xdr:cNvSpPr txBox="1"/>
      </xdr:nvSpPr>
      <xdr:spPr>
        <a:xfrm>
          <a:off x="3530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139032</xdr:rowOff>
    </xdr:from>
    <xdr:to>
      <xdr:col>15</xdr:col>
      <xdr:colOff>101600</xdr:colOff>
      <xdr:row>73</xdr:row>
      <xdr:rowOff>69182</xdr:rowOff>
    </xdr:to>
    <xdr:sp macro="" textlink="">
      <xdr:nvSpPr>
        <xdr:cNvPr id="194" name="楕円 193"/>
        <xdr:cNvSpPr/>
      </xdr:nvSpPr>
      <xdr:spPr>
        <a:xfrm>
          <a:off x="2857500" y="124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85709</xdr:rowOff>
    </xdr:from>
    <xdr:ext cx="534377" cy="259045"/>
    <xdr:sp macro="" textlink="">
      <xdr:nvSpPr>
        <xdr:cNvPr id="195" name="テキスト ボックス 194"/>
        <xdr:cNvSpPr txBox="1"/>
      </xdr:nvSpPr>
      <xdr:spPr>
        <a:xfrm>
          <a:off x="2641111" y="122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98799</xdr:rowOff>
    </xdr:from>
    <xdr:to>
      <xdr:col>10</xdr:col>
      <xdr:colOff>165100</xdr:colOff>
      <xdr:row>75</xdr:row>
      <xdr:rowOff>28949</xdr:rowOff>
    </xdr:to>
    <xdr:sp macro="" textlink="">
      <xdr:nvSpPr>
        <xdr:cNvPr id="196" name="楕円 195"/>
        <xdr:cNvSpPr/>
      </xdr:nvSpPr>
      <xdr:spPr>
        <a:xfrm>
          <a:off x="1968500" y="12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45476</xdr:rowOff>
    </xdr:from>
    <xdr:ext cx="534377" cy="259045"/>
    <xdr:sp macro="" textlink="">
      <xdr:nvSpPr>
        <xdr:cNvPr id="197" name="テキスト ボックス 196"/>
        <xdr:cNvSpPr txBox="1"/>
      </xdr:nvSpPr>
      <xdr:spPr>
        <a:xfrm>
          <a:off x="1752111" y="12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49101</xdr:rowOff>
    </xdr:from>
    <xdr:to>
      <xdr:col>6</xdr:col>
      <xdr:colOff>38100</xdr:colOff>
      <xdr:row>75</xdr:row>
      <xdr:rowOff>150701</xdr:rowOff>
    </xdr:to>
    <xdr:sp macro="" textlink="">
      <xdr:nvSpPr>
        <xdr:cNvPr id="198" name="楕円 197"/>
        <xdr:cNvSpPr/>
      </xdr:nvSpPr>
      <xdr:spPr>
        <a:xfrm>
          <a:off x="1079500" y="129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167228</xdr:rowOff>
    </xdr:from>
    <xdr:ext cx="534377" cy="259045"/>
    <xdr:sp macro="" textlink="">
      <xdr:nvSpPr>
        <xdr:cNvPr id="199" name="テキスト ボックス 198"/>
        <xdr:cNvSpPr txBox="1"/>
      </xdr:nvSpPr>
      <xdr:spPr>
        <a:xfrm>
          <a:off x="863111" y="1268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96282</xdr:rowOff>
    </xdr:from>
    <xdr:to>
      <xdr:col>24</xdr:col>
      <xdr:colOff>63500</xdr:colOff>
      <xdr:row>97</xdr:row>
      <xdr:rowOff>109133</xdr:rowOff>
    </xdr:to>
    <xdr:cxnSp macro="">
      <xdr:nvCxnSpPr>
        <xdr:cNvPr id="231" name="直線コネクタ 230"/>
        <xdr:cNvCxnSpPr/>
      </xdr:nvCxnSpPr>
      <xdr:spPr>
        <a:xfrm flipV="1">
          <a:off x="3797300" y="16726932"/>
          <a:ext cx="8382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161336</xdr:rowOff>
    </xdr:from>
    <xdr:to>
      <xdr:col>19</xdr:col>
      <xdr:colOff>177800</xdr:colOff>
      <xdr:row>97</xdr:row>
      <xdr:rowOff>109133</xdr:rowOff>
    </xdr:to>
    <xdr:cxnSp macro="">
      <xdr:nvCxnSpPr>
        <xdr:cNvPr id="234" name="直線コネクタ 233"/>
        <xdr:cNvCxnSpPr/>
      </xdr:nvCxnSpPr>
      <xdr:spPr>
        <a:xfrm>
          <a:off x="2908300" y="16620536"/>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161336</xdr:rowOff>
    </xdr:from>
    <xdr:to>
      <xdr:col>15</xdr:col>
      <xdr:colOff>50800</xdr:colOff>
      <xdr:row>97</xdr:row>
      <xdr:rowOff>153498</xdr:rowOff>
    </xdr:to>
    <xdr:cxnSp macro="">
      <xdr:nvCxnSpPr>
        <xdr:cNvPr id="237" name="直線コネクタ 236"/>
        <xdr:cNvCxnSpPr/>
      </xdr:nvCxnSpPr>
      <xdr:spPr>
        <a:xfrm flipV="1">
          <a:off x="2019300" y="16620536"/>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153498</xdr:rowOff>
    </xdr:from>
    <xdr:to>
      <xdr:col>10</xdr:col>
      <xdr:colOff>114300</xdr:colOff>
      <xdr:row>97</xdr:row>
      <xdr:rowOff>160111</xdr:rowOff>
    </xdr:to>
    <xdr:cxnSp macro="">
      <xdr:nvCxnSpPr>
        <xdr:cNvPr id="240" name="直線コネクタ 239"/>
        <xdr:cNvCxnSpPr/>
      </xdr:nvCxnSpPr>
      <xdr:spPr>
        <a:xfrm flipV="1">
          <a:off x="1130300" y="16784148"/>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45482</xdr:rowOff>
    </xdr:from>
    <xdr:to>
      <xdr:col>24</xdr:col>
      <xdr:colOff>114300</xdr:colOff>
      <xdr:row>97</xdr:row>
      <xdr:rowOff>147082</xdr:rowOff>
    </xdr:to>
    <xdr:sp macro="" textlink="">
      <xdr:nvSpPr>
        <xdr:cNvPr id="250" name="楕円 249"/>
        <xdr:cNvSpPr/>
      </xdr:nvSpPr>
      <xdr:spPr>
        <a:xfrm>
          <a:off x="4584700" y="166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23909</xdr:rowOff>
    </xdr:from>
    <xdr:ext cx="534377" cy="259045"/>
    <xdr:sp macro="" textlink="">
      <xdr:nvSpPr>
        <xdr:cNvPr id="251" name="扶助費該当値テキスト"/>
        <xdr:cNvSpPr txBox="1"/>
      </xdr:nvSpPr>
      <xdr:spPr>
        <a:xfrm>
          <a:off x="4686300" y="166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58333</xdr:rowOff>
    </xdr:from>
    <xdr:to>
      <xdr:col>20</xdr:col>
      <xdr:colOff>38100</xdr:colOff>
      <xdr:row>97</xdr:row>
      <xdr:rowOff>159933</xdr:rowOff>
    </xdr:to>
    <xdr:sp macro="" textlink="">
      <xdr:nvSpPr>
        <xdr:cNvPr id="252" name="楕円 251"/>
        <xdr:cNvSpPr/>
      </xdr:nvSpPr>
      <xdr:spPr>
        <a:xfrm>
          <a:off x="3746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151060</xdr:rowOff>
    </xdr:from>
    <xdr:ext cx="534377" cy="259045"/>
    <xdr:sp macro="" textlink="">
      <xdr:nvSpPr>
        <xdr:cNvPr id="253" name="テキスト ボックス 252"/>
        <xdr:cNvSpPr txBox="1"/>
      </xdr:nvSpPr>
      <xdr:spPr>
        <a:xfrm>
          <a:off x="3530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110536</xdr:rowOff>
    </xdr:from>
    <xdr:to>
      <xdr:col>15</xdr:col>
      <xdr:colOff>101600</xdr:colOff>
      <xdr:row>97</xdr:row>
      <xdr:rowOff>40686</xdr:rowOff>
    </xdr:to>
    <xdr:sp macro="" textlink="">
      <xdr:nvSpPr>
        <xdr:cNvPr id="254" name="楕円 253"/>
        <xdr:cNvSpPr/>
      </xdr:nvSpPr>
      <xdr:spPr>
        <a:xfrm>
          <a:off x="2857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31813</xdr:rowOff>
    </xdr:from>
    <xdr:ext cx="534377" cy="259045"/>
    <xdr:sp macro="" textlink="">
      <xdr:nvSpPr>
        <xdr:cNvPr id="255" name="テキスト ボックス 254"/>
        <xdr:cNvSpPr txBox="1"/>
      </xdr:nvSpPr>
      <xdr:spPr>
        <a:xfrm>
          <a:off x="2641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102698</xdr:rowOff>
    </xdr:from>
    <xdr:to>
      <xdr:col>10</xdr:col>
      <xdr:colOff>165100</xdr:colOff>
      <xdr:row>98</xdr:row>
      <xdr:rowOff>32848</xdr:rowOff>
    </xdr:to>
    <xdr:sp macro="" textlink="">
      <xdr:nvSpPr>
        <xdr:cNvPr id="256" name="楕円 255"/>
        <xdr:cNvSpPr/>
      </xdr:nvSpPr>
      <xdr:spPr>
        <a:xfrm>
          <a:off x="1968500" y="167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23975</xdr:rowOff>
    </xdr:from>
    <xdr:ext cx="534377" cy="259045"/>
    <xdr:sp macro="" textlink="">
      <xdr:nvSpPr>
        <xdr:cNvPr id="257" name="テキスト ボックス 256"/>
        <xdr:cNvSpPr txBox="1"/>
      </xdr:nvSpPr>
      <xdr:spPr>
        <a:xfrm>
          <a:off x="1752111" y="168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109311</xdr:rowOff>
    </xdr:from>
    <xdr:to>
      <xdr:col>6</xdr:col>
      <xdr:colOff>38100</xdr:colOff>
      <xdr:row>98</xdr:row>
      <xdr:rowOff>39461</xdr:rowOff>
    </xdr:to>
    <xdr:sp macro="" textlink="">
      <xdr:nvSpPr>
        <xdr:cNvPr id="258" name="楕円 257"/>
        <xdr:cNvSpPr/>
      </xdr:nvSpPr>
      <xdr:spPr>
        <a:xfrm>
          <a:off x="1079500" y="167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30588</xdr:rowOff>
    </xdr:from>
    <xdr:ext cx="534377" cy="259045"/>
    <xdr:sp macro="" textlink="">
      <xdr:nvSpPr>
        <xdr:cNvPr id="259" name="テキスト ボックス 258"/>
        <xdr:cNvSpPr txBox="1"/>
      </xdr:nvSpPr>
      <xdr:spPr>
        <a:xfrm>
          <a:off x="863111" y="16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153338</xdr:rowOff>
    </xdr:from>
    <xdr:to>
      <xdr:col>55</xdr:col>
      <xdr:colOff>0</xdr:colOff>
      <xdr:row>34</xdr:row>
      <xdr:rowOff>155716</xdr:rowOff>
    </xdr:to>
    <xdr:cxnSp macro="">
      <xdr:nvCxnSpPr>
        <xdr:cNvPr id="286" name="直線コネクタ 285"/>
        <xdr:cNvCxnSpPr/>
      </xdr:nvCxnSpPr>
      <xdr:spPr>
        <a:xfrm>
          <a:off x="9639300" y="5982638"/>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134547</xdr:rowOff>
    </xdr:from>
    <xdr:to>
      <xdr:col>50</xdr:col>
      <xdr:colOff>114300</xdr:colOff>
      <xdr:row>34</xdr:row>
      <xdr:rowOff>153338</xdr:rowOff>
    </xdr:to>
    <xdr:cxnSp macro="">
      <xdr:nvCxnSpPr>
        <xdr:cNvPr id="289" name="直線コネクタ 288"/>
        <xdr:cNvCxnSpPr/>
      </xdr:nvCxnSpPr>
      <xdr:spPr>
        <a:xfrm>
          <a:off x="8750300" y="596384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115875</xdr:rowOff>
    </xdr:from>
    <xdr:to>
      <xdr:col>45</xdr:col>
      <xdr:colOff>177800</xdr:colOff>
      <xdr:row>34</xdr:row>
      <xdr:rowOff>134547</xdr:rowOff>
    </xdr:to>
    <xdr:cxnSp macro="">
      <xdr:nvCxnSpPr>
        <xdr:cNvPr id="292" name="直線コネクタ 291"/>
        <xdr:cNvCxnSpPr/>
      </xdr:nvCxnSpPr>
      <xdr:spPr>
        <a:xfrm>
          <a:off x="7861300" y="5945175"/>
          <a:ext cx="889000" cy="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98438</xdr:rowOff>
    </xdr:from>
    <xdr:to>
      <xdr:col>41</xdr:col>
      <xdr:colOff>50800</xdr:colOff>
      <xdr:row>34</xdr:row>
      <xdr:rowOff>115875</xdr:rowOff>
    </xdr:to>
    <xdr:cxnSp macro="">
      <xdr:nvCxnSpPr>
        <xdr:cNvPr id="295" name="直線コネクタ 294"/>
        <xdr:cNvCxnSpPr/>
      </xdr:nvCxnSpPr>
      <xdr:spPr>
        <a:xfrm>
          <a:off x="6972300" y="5927738"/>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104916</xdr:rowOff>
    </xdr:from>
    <xdr:to>
      <xdr:col>55</xdr:col>
      <xdr:colOff>50800</xdr:colOff>
      <xdr:row>35</xdr:row>
      <xdr:rowOff>35066</xdr:rowOff>
    </xdr:to>
    <xdr:sp macro="" textlink="">
      <xdr:nvSpPr>
        <xdr:cNvPr id="305" name="楕円 304"/>
        <xdr:cNvSpPr/>
      </xdr:nvSpPr>
      <xdr:spPr>
        <a:xfrm>
          <a:off x="10426700" y="59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83343</xdr:rowOff>
    </xdr:from>
    <xdr:ext cx="599010" cy="259045"/>
    <xdr:sp macro="" textlink="">
      <xdr:nvSpPr>
        <xdr:cNvPr id="306" name="補助費等該当値テキスト"/>
        <xdr:cNvSpPr txBox="1"/>
      </xdr:nvSpPr>
      <xdr:spPr>
        <a:xfrm>
          <a:off x="10528300" y="59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102538</xdr:rowOff>
    </xdr:from>
    <xdr:to>
      <xdr:col>50</xdr:col>
      <xdr:colOff>165100</xdr:colOff>
      <xdr:row>35</xdr:row>
      <xdr:rowOff>32688</xdr:rowOff>
    </xdr:to>
    <xdr:sp macro="" textlink="">
      <xdr:nvSpPr>
        <xdr:cNvPr id="307" name="楕円 306"/>
        <xdr:cNvSpPr/>
      </xdr:nvSpPr>
      <xdr:spPr>
        <a:xfrm>
          <a:off x="9588500" y="59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49215</xdr:rowOff>
    </xdr:from>
    <xdr:ext cx="599010" cy="259045"/>
    <xdr:sp macro="" textlink="">
      <xdr:nvSpPr>
        <xdr:cNvPr id="308" name="テキスト ボックス 307"/>
        <xdr:cNvSpPr txBox="1"/>
      </xdr:nvSpPr>
      <xdr:spPr>
        <a:xfrm>
          <a:off x="9339795" y="570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83747</xdr:rowOff>
    </xdr:from>
    <xdr:to>
      <xdr:col>46</xdr:col>
      <xdr:colOff>38100</xdr:colOff>
      <xdr:row>35</xdr:row>
      <xdr:rowOff>13897</xdr:rowOff>
    </xdr:to>
    <xdr:sp macro="" textlink="">
      <xdr:nvSpPr>
        <xdr:cNvPr id="309" name="楕円 308"/>
        <xdr:cNvSpPr/>
      </xdr:nvSpPr>
      <xdr:spPr>
        <a:xfrm>
          <a:off x="8699500" y="5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30424</xdr:rowOff>
    </xdr:from>
    <xdr:ext cx="599010" cy="259045"/>
    <xdr:sp macro="" textlink="">
      <xdr:nvSpPr>
        <xdr:cNvPr id="310" name="テキスト ボックス 309"/>
        <xdr:cNvSpPr txBox="1"/>
      </xdr:nvSpPr>
      <xdr:spPr>
        <a:xfrm>
          <a:off x="8450795" y="568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65075</xdr:rowOff>
    </xdr:from>
    <xdr:to>
      <xdr:col>41</xdr:col>
      <xdr:colOff>101600</xdr:colOff>
      <xdr:row>34</xdr:row>
      <xdr:rowOff>166675</xdr:rowOff>
    </xdr:to>
    <xdr:sp macro="" textlink="">
      <xdr:nvSpPr>
        <xdr:cNvPr id="311" name="楕円 310"/>
        <xdr:cNvSpPr/>
      </xdr:nvSpPr>
      <xdr:spPr>
        <a:xfrm>
          <a:off x="7810500" y="58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11752</xdr:rowOff>
    </xdr:from>
    <xdr:ext cx="599010" cy="259045"/>
    <xdr:sp macro="" textlink="">
      <xdr:nvSpPr>
        <xdr:cNvPr id="312" name="テキスト ボックス 311"/>
        <xdr:cNvSpPr txBox="1"/>
      </xdr:nvSpPr>
      <xdr:spPr>
        <a:xfrm>
          <a:off x="7561795" y="56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47638</xdr:rowOff>
    </xdr:from>
    <xdr:to>
      <xdr:col>36</xdr:col>
      <xdr:colOff>165100</xdr:colOff>
      <xdr:row>34</xdr:row>
      <xdr:rowOff>149238</xdr:rowOff>
    </xdr:to>
    <xdr:sp macro="" textlink="">
      <xdr:nvSpPr>
        <xdr:cNvPr id="313" name="楕円 312"/>
        <xdr:cNvSpPr/>
      </xdr:nvSpPr>
      <xdr:spPr>
        <a:xfrm>
          <a:off x="6921500" y="58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165765</xdr:rowOff>
    </xdr:from>
    <xdr:ext cx="599010" cy="259045"/>
    <xdr:sp macro="" textlink="">
      <xdr:nvSpPr>
        <xdr:cNvPr id="314" name="テキスト ボックス 313"/>
        <xdr:cNvSpPr txBox="1"/>
      </xdr:nvSpPr>
      <xdr:spPr>
        <a:xfrm>
          <a:off x="6672795" y="565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15505</xdr:rowOff>
    </xdr:from>
    <xdr:to>
      <xdr:col>55</xdr:col>
      <xdr:colOff>0</xdr:colOff>
      <xdr:row>56</xdr:row>
      <xdr:rowOff>126563</xdr:rowOff>
    </xdr:to>
    <xdr:cxnSp macro="">
      <xdr:nvCxnSpPr>
        <xdr:cNvPr id="343" name="直線コネクタ 342"/>
        <xdr:cNvCxnSpPr/>
      </xdr:nvCxnSpPr>
      <xdr:spPr>
        <a:xfrm>
          <a:off x="9639300" y="9616705"/>
          <a:ext cx="838200" cy="1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26802</xdr:rowOff>
    </xdr:from>
    <xdr:to>
      <xdr:col>50</xdr:col>
      <xdr:colOff>114300</xdr:colOff>
      <xdr:row>56</xdr:row>
      <xdr:rowOff>15505</xdr:rowOff>
    </xdr:to>
    <xdr:cxnSp macro="">
      <xdr:nvCxnSpPr>
        <xdr:cNvPr id="346" name="直線コネクタ 345"/>
        <xdr:cNvCxnSpPr/>
      </xdr:nvCxnSpPr>
      <xdr:spPr>
        <a:xfrm>
          <a:off x="8750300" y="9456552"/>
          <a:ext cx="889000" cy="16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26802</xdr:rowOff>
    </xdr:from>
    <xdr:to>
      <xdr:col>45</xdr:col>
      <xdr:colOff>177800</xdr:colOff>
      <xdr:row>57</xdr:row>
      <xdr:rowOff>69611</xdr:rowOff>
    </xdr:to>
    <xdr:cxnSp macro="">
      <xdr:nvCxnSpPr>
        <xdr:cNvPr id="349" name="直線コネクタ 348"/>
        <xdr:cNvCxnSpPr/>
      </xdr:nvCxnSpPr>
      <xdr:spPr>
        <a:xfrm flipV="1">
          <a:off x="7861300" y="9456552"/>
          <a:ext cx="889000" cy="38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61226</xdr:rowOff>
    </xdr:from>
    <xdr:to>
      <xdr:col>41</xdr:col>
      <xdr:colOff>50800</xdr:colOff>
      <xdr:row>57</xdr:row>
      <xdr:rowOff>69611</xdr:rowOff>
    </xdr:to>
    <xdr:cxnSp macro="">
      <xdr:nvCxnSpPr>
        <xdr:cNvPr id="352" name="直線コネクタ 351"/>
        <xdr:cNvCxnSpPr/>
      </xdr:nvCxnSpPr>
      <xdr:spPr>
        <a:xfrm>
          <a:off x="6972300" y="9833876"/>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75763</xdr:rowOff>
    </xdr:from>
    <xdr:to>
      <xdr:col>55</xdr:col>
      <xdr:colOff>50800</xdr:colOff>
      <xdr:row>57</xdr:row>
      <xdr:rowOff>5913</xdr:rowOff>
    </xdr:to>
    <xdr:sp macro="" textlink="">
      <xdr:nvSpPr>
        <xdr:cNvPr id="362" name="楕円 361"/>
        <xdr:cNvSpPr/>
      </xdr:nvSpPr>
      <xdr:spPr>
        <a:xfrm>
          <a:off x="10426700" y="96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54190</xdr:rowOff>
    </xdr:from>
    <xdr:ext cx="599010" cy="259045"/>
    <xdr:sp macro="" textlink="">
      <xdr:nvSpPr>
        <xdr:cNvPr id="363" name="普通建設事業費該当値テキスト"/>
        <xdr:cNvSpPr txBox="1"/>
      </xdr:nvSpPr>
      <xdr:spPr>
        <a:xfrm>
          <a:off x="10528300" y="96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136155</xdr:rowOff>
    </xdr:from>
    <xdr:to>
      <xdr:col>50</xdr:col>
      <xdr:colOff>165100</xdr:colOff>
      <xdr:row>56</xdr:row>
      <xdr:rowOff>66305</xdr:rowOff>
    </xdr:to>
    <xdr:sp macro="" textlink="">
      <xdr:nvSpPr>
        <xdr:cNvPr id="364" name="楕円 363"/>
        <xdr:cNvSpPr/>
      </xdr:nvSpPr>
      <xdr:spPr>
        <a:xfrm>
          <a:off x="9588500" y="95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57432</xdr:rowOff>
    </xdr:from>
    <xdr:ext cx="599010" cy="259045"/>
    <xdr:sp macro="" textlink="">
      <xdr:nvSpPr>
        <xdr:cNvPr id="365" name="テキスト ボックス 364"/>
        <xdr:cNvSpPr txBox="1"/>
      </xdr:nvSpPr>
      <xdr:spPr>
        <a:xfrm>
          <a:off x="9339795" y="965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147452</xdr:rowOff>
    </xdr:from>
    <xdr:to>
      <xdr:col>46</xdr:col>
      <xdr:colOff>38100</xdr:colOff>
      <xdr:row>55</xdr:row>
      <xdr:rowOff>77602</xdr:rowOff>
    </xdr:to>
    <xdr:sp macro="" textlink="">
      <xdr:nvSpPr>
        <xdr:cNvPr id="366" name="楕円 365"/>
        <xdr:cNvSpPr/>
      </xdr:nvSpPr>
      <xdr:spPr>
        <a:xfrm>
          <a:off x="8699500" y="94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94129</xdr:rowOff>
    </xdr:from>
    <xdr:ext cx="599010" cy="259045"/>
    <xdr:sp macro="" textlink="">
      <xdr:nvSpPr>
        <xdr:cNvPr id="367" name="テキスト ボックス 366"/>
        <xdr:cNvSpPr txBox="1"/>
      </xdr:nvSpPr>
      <xdr:spPr>
        <a:xfrm>
          <a:off x="8450795" y="918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18811</xdr:rowOff>
    </xdr:from>
    <xdr:to>
      <xdr:col>41</xdr:col>
      <xdr:colOff>101600</xdr:colOff>
      <xdr:row>57</xdr:row>
      <xdr:rowOff>120411</xdr:rowOff>
    </xdr:to>
    <xdr:sp macro="" textlink="">
      <xdr:nvSpPr>
        <xdr:cNvPr id="368" name="楕円 367"/>
        <xdr:cNvSpPr/>
      </xdr:nvSpPr>
      <xdr:spPr>
        <a:xfrm>
          <a:off x="78105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111538</xdr:rowOff>
    </xdr:from>
    <xdr:ext cx="534377" cy="259045"/>
    <xdr:sp macro="" textlink="">
      <xdr:nvSpPr>
        <xdr:cNvPr id="369" name="テキスト ボックス 368"/>
        <xdr:cNvSpPr txBox="1"/>
      </xdr:nvSpPr>
      <xdr:spPr>
        <a:xfrm>
          <a:off x="7594111" y="98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10426</xdr:rowOff>
    </xdr:from>
    <xdr:to>
      <xdr:col>36</xdr:col>
      <xdr:colOff>165100</xdr:colOff>
      <xdr:row>57</xdr:row>
      <xdr:rowOff>112026</xdr:rowOff>
    </xdr:to>
    <xdr:sp macro="" textlink="">
      <xdr:nvSpPr>
        <xdr:cNvPr id="370" name="楕円 369"/>
        <xdr:cNvSpPr/>
      </xdr:nvSpPr>
      <xdr:spPr>
        <a:xfrm>
          <a:off x="6921500" y="9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103153</xdr:rowOff>
    </xdr:from>
    <xdr:ext cx="534377" cy="259045"/>
    <xdr:sp macro="" textlink="">
      <xdr:nvSpPr>
        <xdr:cNvPr id="371" name="テキスト ボックス 370"/>
        <xdr:cNvSpPr txBox="1"/>
      </xdr:nvSpPr>
      <xdr:spPr>
        <a:xfrm>
          <a:off x="6705111" y="98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119171</xdr:rowOff>
    </xdr:from>
    <xdr:to>
      <xdr:col>45</xdr:col>
      <xdr:colOff>177800</xdr:colOff>
      <xdr:row>78</xdr:row>
      <xdr:rowOff>139700</xdr:rowOff>
    </xdr:to>
    <xdr:cxnSp macro="">
      <xdr:nvCxnSpPr>
        <xdr:cNvPr id="404" name="直線コネクタ 403"/>
        <xdr:cNvCxnSpPr/>
      </xdr:nvCxnSpPr>
      <xdr:spPr>
        <a:xfrm>
          <a:off x="7861300" y="13492271"/>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121906</xdr:rowOff>
    </xdr:from>
    <xdr:to>
      <xdr:col>41</xdr:col>
      <xdr:colOff>50800</xdr:colOff>
      <xdr:row>78</xdr:row>
      <xdr:rowOff>119171</xdr:rowOff>
    </xdr:to>
    <xdr:cxnSp macro="">
      <xdr:nvCxnSpPr>
        <xdr:cNvPr id="407" name="直線コネクタ 406"/>
        <xdr:cNvCxnSpPr/>
      </xdr:nvCxnSpPr>
      <xdr:spPr>
        <a:xfrm>
          <a:off x="6972300" y="13323556"/>
          <a:ext cx="889000" cy="16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68371</xdr:rowOff>
    </xdr:from>
    <xdr:to>
      <xdr:col>41</xdr:col>
      <xdr:colOff>101600</xdr:colOff>
      <xdr:row>78</xdr:row>
      <xdr:rowOff>169971</xdr:rowOff>
    </xdr:to>
    <xdr:sp macro="" textlink="">
      <xdr:nvSpPr>
        <xdr:cNvPr id="423" name="楕円 422"/>
        <xdr:cNvSpPr/>
      </xdr:nvSpPr>
      <xdr:spPr>
        <a:xfrm>
          <a:off x="7810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161098</xdr:rowOff>
    </xdr:from>
    <xdr:ext cx="469744" cy="259045"/>
    <xdr:sp macro="" textlink="">
      <xdr:nvSpPr>
        <xdr:cNvPr id="424" name="テキスト ボックス 423"/>
        <xdr:cNvSpPr txBox="1"/>
      </xdr:nvSpPr>
      <xdr:spPr>
        <a:xfrm>
          <a:off x="7626428" y="135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71106</xdr:rowOff>
    </xdr:from>
    <xdr:to>
      <xdr:col>36</xdr:col>
      <xdr:colOff>165100</xdr:colOff>
      <xdr:row>78</xdr:row>
      <xdr:rowOff>1256</xdr:rowOff>
    </xdr:to>
    <xdr:sp macro="" textlink="">
      <xdr:nvSpPr>
        <xdr:cNvPr id="425" name="楕円 424"/>
        <xdr:cNvSpPr/>
      </xdr:nvSpPr>
      <xdr:spPr>
        <a:xfrm>
          <a:off x="6921500" y="132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163833</xdr:rowOff>
    </xdr:from>
    <xdr:ext cx="534377" cy="259045"/>
    <xdr:sp macro="" textlink="">
      <xdr:nvSpPr>
        <xdr:cNvPr id="426" name="テキスト ボックス 425"/>
        <xdr:cNvSpPr txBox="1"/>
      </xdr:nvSpPr>
      <xdr:spPr>
        <a:xfrm>
          <a:off x="6705111" y="133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51460</xdr:rowOff>
    </xdr:from>
    <xdr:to>
      <xdr:col>55</xdr:col>
      <xdr:colOff>0</xdr:colOff>
      <xdr:row>97</xdr:row>
      <xdr:rowOff>16801</xdr:rowOff>
    </xdr:to>
    <xdr:cxnSp macro="">
      <xdr:nvCxnSpPr>
        <xdr:cNvPr id="455" name="直線コネクタ 454"/>
        <xdr:cNvCxnSpPr/>
      </xdr:nvCxnSpPr>
      <xdr:spPr>
        <a:xfrm>
          <a:off x="9639300" y="16510660"/>
          <a:ext cx="838200" cy="1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85995</xdr:rowOff>
    </xdr:from>
    <xdr:to>
      <xdr:col>50</xdr:col>
      <xdr:colOff>114300</xdr:colOff>
      <xdr:row>96</xdr:row>
      <xdr:rowOff>51460</xdr:rowOff>
    </xdr:to>
    <xdr:cxnSp macro="">
      <xdr:nvCxnSpPr>
        <xdr:cNvPr id="458" name="直線コネクタ 457"/>
        <xdr:cNvCxnSpPr/>
      </xdr:nvCxnSpPr>
      <xdr:spPr>
        <a:xfrm>
          <a:off x="8750300" y="16373745"/>
          <a:ext cx="889000" cy="13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85995</xdr:rowOff>
    </xdr:from>
    <xdr:to>
      <xdr:col>45</xdr:col>
      <xdr:colOff>177800</xdr:colOff>
      <xdr:row>97</xdr:row>
      <xdr:rowOff>127371</xdr:rowOff>
    </xdr:to>
    <xdr:cxnSp macro="">
      <xdr:nvCxnSpPr>
        <xdr:cNvPr id="461" name="直線コネクタ 460"/>
        <xdr:cNvCxnSpPr/>
      </xdr:nvCxnSpPr>
      <xdr:spPr>
        <a:xfrm flipV="1">
          <a:off x="7861300" y="16373745"/>
          <a:ext cx="889000" cy="3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127371</xdr:rowOff>
    </xdr:from>
    <xdr:to>
      <xdr:col>41</xdr:col>
      <xdr:colOff>50800</xdr:colOff>
      <xdr:row>98</xdr:row>
      <xdr:rowOff>88886</xdr:rowOff>
    </xdr:to>
    <xdr:cxnSp macro="">
      <xdr:nvCxnSpPr>
        <xdr:cNvPr id="464" name="直線コネクタ 463"/>
        <xdr:cNvCxnSpPr/>
      </xdr:nvCxnSpPr>
      <xdr:spPr>
        <a:xfrm flipV="1">
          <a:off x="6972300" y="16758021"/>
          <a:ext cx="889000" cy="1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137451</xdr:rowOff>
    </xdr:from>
    <xdr:to>
      <xdr:col>55</xdr:col>
      <xdr:colOff>50800</xdr:colOff>
      <xdr:row>97</xdr:row>
      <xdr:rowOff>67601</xdr:rowOff>
    </xdr:to>
    <xdr:sp macro="" textlink="">
      <xdr:nvSpPr>
        <xdr:cNvPr id="474" name="楕円 473"/>
        <xdr:cNvSpPr/>
      </xdr:nvSpPr>
      <xdr:spPr>
        <a:xfrm>
          <a:off x="10426700" y="165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115878</xdr:rowOff>
    </xdr:from>
    <xdr:ext cx="534377" cy="259045"/>
    <xdr:sp macro="" textlink="">
      <xdr:nvSpPr>
        <xdr:cNvPr id="475" name="普通建設事業費 （ うち更新整備　）該当値テキスト"/>
        <xdr:cNvSpPr txBox="1"/>
      </xdr:nvSpPr>
      <xdr:spPr>
        <a:xfrm>
          <a:off x="10528300" y="165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660</xdr:rowOff>
    </xdr:from>
    <xdr:to>
      <xdr:col>50</xdr:col>
      <xdr:colOff>165100</xdr:colOff>
      <xdr:row>96</xdr:row>
      <xdr:rowOff>102260</xdr:rowOff>
    </xdr:to>
    <xdr:sp macro="" textlink="">
      <xdr:nvSpPr>
        <xdr:cNvPr id="476" name="楕円 475"/>
        <xdr:cNvSpPr/>
      </xdr:nvSpPr>
      <xdr:spPr>
        <a:xfrm>
          <a:off x="9588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118787</xdr:rowOff>
    </xdr:from>
    <xdr:ext cx="599010" cy="259045"/>
    <xdr:sp macro="" textlink="">
      <xdr:nvSpPr>
        <xdr:cNvPr id="477" name="テキスト ボックス 476"/>
        <xdr:cNvSpPr txBox="1"/>
      </xdr:nvSpPr>
      <xdr:spPr>
        <a:xfrm>
          <a:off x="9339795" y="16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35195</xdr:rowOff>
    </xdr:from>
    <xdr:to>
      <xdr:col>46</xdr:col>
      <xdr:colOff>38100</xdr:colOff>
      <xdr:row>95</xdr:row>
      <xdr:rowOff>136795</xdr:rowOff>
    </xdr:to>
    <xdr:sp macro="" textlink="">
      <xdr:nvSpPr>
        <xdr:cNvPr id="478" name="楕円 477"/>
        <xdr:cNvSpPr/>
      </xdr:nvSpPr>
      <xdr:spPr>
        <a:xfrm>
          <a:off x="8699500" y="163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153322</xdr:rowOff>
    </xdr:from>
    <xdr:ext cx="599010" cy="259045"/>
    <xdr:sp macro="" textlink="">
      <xdr:nvSpPr>
        <xdr:cNvPr id="479" name="テキスト ボックス 478"/>
        <xdr:cNvSpPr txBox="1"/>
      </xdr:nvSpPr>
      <xdr:spPr>
        <a:xfrm>
          <a:off x="8450795" y="1609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76571</xdr:rowOff>
    </xdr:from>
    <xdr:to>
      <xdr:col>41</xdr:col>
      <xdr:colOff>101600</xdr:colOff>
      <xdr:row>98</xdr:row>
      <xdr:rowOff>6721</xdr:rowOff>
    </xdr:to>
    <xdr:sp macro="" textlink="">
      <xdr:nvSpPr>
        <xdr:cNvPr id="480" name="楕円 479"/>
        <xdr:cNvSpPr/>
      </xdr:nvSpPr>
      <xdr:spPr>
        <a:xfrm>
          <a:off x="7810500" y="167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23248</xdr:rowOff>
    </xdr:from>
    <xdr:ext cx="534377" cy="259045"/>
    <xdr:sp macro="" textlink="">
      <xdr:nvSpPr>
        <xdr:cNvPr id="481" name="テキスト ボックス 480"/>
        <xdr:cNvSpPr txBox="1"/>
      </xdr:nvSpPr>
      <xdr:spPr>
        <a:xfrm>
          <a:off x="7594111" y="164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38086</xdr:rowOff>
    </xdr:from>
    <xdr:to>
      <xdr:col>36</xdr:col>
      <xdr:colOff>165100</xdr:colOff>
      <xdr:row>98</xdr:row>
      <xdr:rowOff>139686</xdr:rowOff>
    </xdr:to>
    <xdr:sp macro="" textlink="">
      <xdr:nvSpPr>
        <xdr:cNvPr id="482" name="楕円 481"/>
        <xdr:cNvSpPr/>
      </xdr:nvSpPr>
      <xdr:spPr>
        <a:xfrm>
          <a:off x="69215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130813</xdr:rowOff>
    </xdr:from>
    <xdr:ext cx="534377" cy="259045"/>
    <xdr:sp macro="" textlink="">
      <xdr:nvSpPr>
        <xdr:cNvPr id="483" name="テキスト ボックス 482"/>
        <xdr:cNvSpPr txBox="1"/>
      </xdr:nvSpPr>
      <xdr:spPr>
        <a:xfrm>
          <a:off x="6705111" y="16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118696</xdr:rowOff>
    </xdr:from>
    <xdr:to>
      <xdr:col>85</xdr:col>
      <xdr:colOff>127000</xdr:colOff>
      <xdr:row>38</xdr:row>
      <xdr:rowOff>138308</xdr:rowOff>
    </xdr:to>
    <xdr:cxnSp macro="">
      <xdr:nvCxnSpPr>
        <xdr:cNvPr id="510" name="直線コネクタ 509"/>
        <xdr:cNvCxnSpPr/>
      </xdr:nvCxnSpPr>
      <xdr:spPr>
        <a:xfrm>
          <a:off x="15481300" y="6633796"/>
          <a:ext cx="838200" cy="1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118696</xdr:rowOff>
    </xdr:from>
    <xdr:to>
      <xdr:col>81</xdr:col>
      <xdr:colOff>50800</xdr:colOff>
      <xdr:row>38</xdr:row>
      <xdr:rowOff>139588</xdr:rowOff>
    </xdr:to>
    <xdr:cxnSp macro="">
      <xdr:nvCxnSpPr>
        <xdr:cNvPr id="513" name="直線コネクタ 512"/>
        <xdr:cNvCxnSpPr/>
      </xdr:nvCxnSpPr>
      <xdr:spPr>
        <a:xfrm flipV="1">
          <a:off x="14592300" y="6633796"/>
          <a:ext cx="889000" cy="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136682</xdr:rowOff>
    </xdr:from>
    <xdr:to>
      <xdr:col>76</xdr:col>
      <xdr:colOff>114300</xdr:colOff>
      <xdr:row>38</xdr:row>
      <xdr:rowOff>139588</xdr:rowOff>
    </xdr:to>
    <xdr:cxnSp macro="">
      <xdr:nvCxnSpPr>
        <xdr:cNvPr id="516" name="直線コネクタ 515"/>
        <xdr:cNvCxnSpPr/>
      </xdr:nvCxnSpPr>
      <xdr:spPr>
        <a:xfrm>
          <a:off x="13703300" y="6651782"/>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96961</xdr:rowOff>
    </xdr:from>
    <xdr:to>
      <xdr:col>71</xdr:col>
      <xdr:colOff>177800</xdr:colOff>
      <xdr:row>38</xdr:row>
      <xdr:rowOff>136682</xdr:rowOff>
    </xdr:to>
    <xdr:cxnSp macro="">
      <xdr:nvCxnSpPr>
        <xdr:cNvPr id="519" name="直線コネクタ 518"/>
        <xdr:cNvCxnSpPr/>
      </xdr:nvCxnSpPr>
      <xdr:spPr>
        <a:xfrm>
          <a:off x="12814300" y="6612061"/>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87508</xdr:rowOff>
    </xdr:from>
    <xdr:to>
      <xdr:col>85</xdr:col>
      <xdr:colOff>177800</xdr:colOff>
      <xdr:row>39</xdr:row>
      <xdr:rowOff>17658</xdr:rowOff>
    </xdr:to>
    <xdr:sp macro="" textlink="">
      <xdr:nvSpPr>
        <xdr:cNvPr id="529" name="楕円 528"/>
        <xdr:cNvSpPr/>
      </xdr:nvSpPr>
      <xdr:spPr>
        <a:xfrm>
          <a:off x="16268700" y="66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78565" cy="259045"/>
    <xdr:sp macro="" textlink="">
      <xdr:nvSpPr>
        <xdr:cNvPr id="530" name="災害復旧事業費該当値テキスト"/>
        <xdr:cNvSpPr txBox="1"/>
      </xdr:nvSpPr>
      <xdr:spPr>
        <a:xfrm>
          <a:off x="16370300" y="654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67896</xdr:rowOff>
    </xdr:from>
    <xdr:to>
      <xdr:col>81</xdr:col>
      <xdr:colOff>101600</xdr:colOff>
      <xdr:row>38</xdr:row>
      <xdr:rowOff>169496</xdr:rowOff>
    </xdr:to>
    <xdr:sp macro="" textlink="">
      <xdr:nvSpPr>
        <xdr:cNvPr id="531" name="楕円 530"/>
        <xdr:cNvSpPr/>
      </xdr:nvSpPr>
      <xdr:spPr>
        <a:xfrm>
          <a:off x="15430500" y="65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160623</xdr:rowOff>
    </xdr:from>
    <xdr:ext cx="469744" cy="259045"/>
    <xdr:sp macro="" textlink="">
      <xdr:nvSpPr>
        <xdr:cNvPr id="532" name="テキスト ボックス 531"/>
        <xdr:cNvSpPr txBox="1"/>
      </xdr:nvSpPr>
      <xdr:spPr>
        <a:xfrm>
          <a:off x="15246428" y="66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88788</xdr:rowOff>
    </xdr:from>
    <xdr:to>
      <xdr:col>76</xdr:col>
      <xdr:colOff>165100</xdr:colOff>
      <xdr:row>39</xdr:row>
      <xdr:rowOff>18938</xdr:rowOff>
    </xdr:to>
    <xdr:sp macro="" textlink="">
      <xdr:nvSpPr>
        <xdr:cNvPr id="533" name="楕円 532"/>
        <xdr:cNvSpPr/>
      </xdr:nvSpPr>
      <xdr:spPr>
        <a:xfrm>
          <a:off x="14541500" y="66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10065</xdr:rowOff>
    </xdr:from>
    <xdr:ext cx="313932" cy="259045"/>
    <xdr:sp macro="" textlink="">
      <xdr:nvSpPr>
        <xdr:cNvPr id="534" name="テキスト ボックス 533"/>
        <xdr:cNvSpPr txBox="1"/>
      </xdr:nvSpPr>
      <xdr:spPr>
        <a:xfrm>
          <a:off x="14435333" y="6696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85882</xdr:rowOff>
    </xdr:from>
    <xdr:to>
      <xdr:col>72</xdr:col>
      <xdr:colOff>38100</xdr:colOff>
      <xdr:row>39</xdr:row>
      <xdr:rowOff>16032</xdr:rowOff>
    </xdr:to>
    <xdr:sp macro="" textlink="">
      <xdr:nvSpPr>
        <xdr:cNvPr id="535" name="楕円 534"/>
        <xdr:cNvSpPr/>
      </xdr:nvSpPr>
      <xdr:spPr>
        <a:xfrm>
          <a:off x="1365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7159</xdr:rowOff>
    </xdr:from>
    <xdr:ext cx="469744" cy="259045"/>
    <xdr:sp macro="" textlink="">
      <xdr:nvSpPr>
        <xdr:cNvPr id="536" name="テキスト ボックス 535"/>
        <xdr:cNvSpPr txBox="1"/>
      </xdr:nvSpPr>
      <xdr:spPr>
        <a:xfrm>
          <a:off x="13468428" y="669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46161</xdr:rowOff>
    </xdr:from>
    <xdr:to>
      <xdr:col>67</xdr:col>
      <xdr:colOff>101600</xdr:colOff>
      <xdr:row>38</xdr:row>
      <xdr:rowOff>147761</xdr:rowOff>
    </xdr:to>
    <xdr:sp macro="" textlink="">
      <xdr:nvSpPr>
        <xdr:cNvPr id="537" name="楕円 536"/>
        <xdr:cNvSpPr/>
      </xdr:nvSpPr>
      <xdr:spPr>
        <a:xfrm>
          <a:off x="12763500" y="65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164288</xdr:rowOff>
    </xdr:from>
    <xdr:ext cx="534377" cy="259045"/>
    <xdr:sp macro="" textlink="">
      <xdr:nvSpPr>
        <xdr:cNvPr id="538" name="テキスト ボックス 537"/>
        <xdr:cNvSpPr txBox="1"/>
      </xdr:nvSpPr>
      <xdr:spPr>
        <a:xfrm>
          <a:off x="12547111" y="63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107522</xdr:rowOff>
    </xdr:from>
    <xdr:to>
      <xdr:col>85</xdr:col>
      <xdr:colOff>127000</xdr:colOff>
      <xdr:row>75</xdr:row>
      <xdr:rowOff>144638</xdr:rowOff>
    </xdr:to>
    <xdr:cxnSp macro="">
      <xdr:nvCxnSpPr>
        <xdr:cNvPr id="620" name="直線コネクタ 619"/>
        <xdr:cNvCxnSpPr/>
      </xdr:nvCxnSpPr>
      <xdr:spPr>
        <a:xfrm flipV="1">
          <a:off x="15481300" y="12966272"/>
          <a:ext cx="8382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144638</xdr:rowOff>
    </xdr:from>
    <xdr:to>
      <xdr:col>81</xdr:col>
      <xdr:colOff>50800</xdr:colOff>
      <xdr:row>76</xdr:row>
      <xdr:rowOff>24541</xdr:rowOff>
    </xdr:to>
    <xdr:cxnSp macro="">
      <xdr:nvCxnSpPr>
        <xdr:cNvPr id="623" name="直線コネクタ 622"/>
        <xdr:cNvCxnSpPr/>
      </xdr:nvCxnSpPr>
      <xdr:spPr>
        <a:xfrm flipV="1">
          <a:off x="14592300" y="13003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24541</xdr:rowOff>
    </xdr:from>
    <xdr:to>
      <xdr:col>76</xdr:col>
      <xdr:colOff>114300</xdr:colOff>
      <xdr:row>76</xdr:row>
      <xdr:rowOff>60947</xdr:rowOff>
    </xdr:to>
    <xdr:cxnSp macro="">
      <xdr:nvCxnSpPr>
        <xdr:cNvPr id="626" name="直線コネクタ 625"/>
        <xdr:cNvCxnSpPr/>
      </xdr:nvCxnSpPr>
      <xdr:spPr>
        <a:xfrm flipV="1">
          <a:off x="13703300" y="13054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181</xdr:rowOff>
    </xdr:from>
    <xdr:to>
      <xdr:col>71</xdr:col>
      <xdr:colOff>177800</xdr:colOff>
      <xdr:row>76</xdr:row>
      <xdr:rowOff>60947</xdr:rowOff>
    </xdr:to>
    <xdr:cxnSp macro="">
      <xdr:nvCxnSpPr>
        <xdr:cNvPr id="629" name="直線コネクタ 628"/>
        <xdr:cNvCxnSpPr/>
      </xdr:nvCxnSpPr>
      <xdr:spPr>
        <a:xfrm>
          <a:off x="12814300" y="13030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56722</xdr:rowOff>
    </xdr:from>
    <xdr:to>
      <xdr:col>85</xdr:col>
      <xdr:colOff>177800</xdr:colOff>
      <xdr:row>75</xdr:row>
      <xdr:rowOff>158322</xdr:rowOff>
    </xdr:to>
    <xdr:sp macro="" textlink="">
      <xdr:nvSpPr>
        <xdr:cNvPr id="639" name="楕円 638"/>
        <xdr:cNvSpPr/>
      </xdr:nvSpPr>
      <xdr:spPr>
        <a:xfrm>
          <a:off x="16268700" y="129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79599</xdr:rowOff>
    </xdr:from>
    <xdr:ext cx="599010" cy="259045"/>
    <xdr:sp macro="" textlink="">
      <xdr:nvSpPr>
        <xdr:cNvPr id="640" name="公債費該当値テキスト"/>
        <xdr:cNvSpPr txBox="1"/>
      </xdr:nvSpPr>
      <xdr:spPr>
        <a:xfrm>
          <a:off x="16370300" y="1276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93838</xdr:rowOff>
    </xdr:from>
    <xdr:to>
      <xdr:col>81</xdr:col>
      <xdr:colOff>101600</xdr:colOff>
      <xdr:row>76</xdr:row>
      <xdr:rowOff>23988</xdr:rowOff>
    </xdr:to>
    <xdr:sp macro="" textlink="">
      <xdr:nvSpPr>
        <xdr:cNvPr id="641" name="楕円 640"/>
        <xdr:cNvSpPr/>
      </xdr:nvSpPr>
      <xdr:spPr>
        <a:xfrm>
          <a:off x="15430500" y="12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40515</xdr:rowOff>
    </xdr:from>
    <xdr:ext cx="599010" cy="259045"/>
    <xdr:sp macro="" textlink="">
      <xdr:nvSpPr>
        <xdr:cNvPr id="642" name="テキスト ボックス 641"/>
        <xdr:cNvSpPr txBox="1"/>
      </xdr:nvSpPr>
      <xdr:spPr>
        <a:xfrm>
          <a:off x="15181795" y="127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145190</xdr:rowOff>
    </xdr:from>
    <xdr:to>
      <xdr:col>76</xdr:col>
      <xdr:colOff>165100</xdr:colOff>
      <xdr:row>76</xdr:row>
      <xdr:rowOff>75341</xdr:rowOff>
    </xdr:to>
    <xdr:sp macro="" textlink="">
      <xdr:nvSpPr>
        <xdr:cNvPr id="643" name="楕円 642"/>
        <xdr:cNvSpPr/>
      </xdr:nvSpPr>
      <xdr:spPr>
        <a:xfrm>
          <a:off x="14541500" y="13003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66468</xdr:rowOff>
    </xdr:from>
    <xdr:ext cx="599010" cy="259045"/>
    <xdr:sp macro="" textlink="">
      <xdr:nvSpPr>
        <xdr:cNvPr id="644" name="テキスト ボックス 643"/>
        <xdr:cNvSpPr txBox="1"/>
      </xdr:nvSpPr>
      <xdr:spPr>
        <a:xfrm>
          <a:off x="14292795" y="130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10147</xdr:rowOff>
    </xdr:from>
    <xdr:to>
      <xdr:col>72</xdr:col>
      <xdr:colOff>38100</xdr:colOff>
      <xdr:row>76</xdr:row>
      <xdr:rowOff>111747</xdr:rowOff>
    </xdr:to>
    <xdr:sp macro="" textlink="">
      <xdr:nvSpPr>
        <xdr:cNvPr id="645" name="楕円 644"/>
        <xdr:cNvSpPr/>
      </xdr:nvSpPr>
      <xdr:spPr>
        <a:xfrm>
          <a:off x="13652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102874</xdr:rowOff>
    </xdr:from>
    <xdr:ext cx="534377" cy="259045"/>
    <xdr:sp macro="" textlink="">
      <xdr:nvSpPr>
        <xdr:cNvPr id="646" name="テキスト ボックス 645"/>
        <xdr:cNvSpPr txBox="1"/>
      </xdr:nvSpPr>
      <xdr:spPr>
        <a:xfrm>
          <a:off x="13436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120831</xdr:rowOff>
    </xdr:from>
    <xdr:to>
      <xdr:col>67</xdr:col>
      <xdr:colOff>101600</xdr:colOff>
      <xdr:row>76</xdr:row>
      <xdr:rowOff>50980</xdr:rowOff>
    </xdr:to>
    <xdr:sp macro="" textlink="">
      <xdr:nvSpPr>
        <xdr:cNvPr id="647" name="楕円 646"/>
        <xdr:cNvSpPr/>
      </xdr:nvSpPr>
      <xdr:spPr>
        <a:xfrm>
          <a:off x="12763500" y="1297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42108</xdr:rowOff>
    </xdr:from>
    <xdr:ext cx="599010" cy="259045"/>
    <xdr:sp macro="" textlink="">
      <xdr:nvSpPr>
        <xdr:cNvPr id="648" name="テキスト ボックス 647"/>
        <xdr:cNvSpPr txBox="1"/>
      </xdr:nvSpPr>
      <xdr:spPr>
        <a:xfrm>
          <a:off x="12514795" y="130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42339</xdr:rowOff>
    </xdr:from>
    <xdr:to>
      <xdr:col>85</xdr:col>
      <xdr:colOff>127000</xdr:colOff>
      <xdr:row>98</xdr:row>
      <xdr:rowOff>81042</xdr:rowOff>
    </xdr:to>
    <xdr:cxnSp macro="">
      <xdr:nvCxnSpPr>
        <xdr:cNvPr id="675" name="直線コネクタ 674"/>
        <xdr:cNvCxnSpPr/>
      </xdr:nvCxnSpPr>
      <xdr:spPr>
        <a:xfrm>
          <a:off x="15481300" y="16844439"/>
          <a:ext cx="8382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42339</xdr:rowOff>
    </xdr:from>
    <xdr:to>
      <xdr:col>81</xdr:col>
      <xdr:colOff>50800</xdr:colOff>
      <xdr:row>98</xdr:row>
      <xdr:rowOff>101940</xdr:rowOff>
    </xdr:to>
    <xdr:cxnSp macro="">
      <xdr:nvCxnSpPr>
        <xdr:cNvPr id="678" name="直線コネクタ 677"/>
        <xdr:cNvCxnSpPr/>
      </xdr:nvCxnSpPr>
      <xdr:spPr>
        <a:xfrm flipV="1">
          <a:off x="14592300" y="16844439"/>
          <a:ext cx="889000" cy="5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58821</xdr:rowOff>
    </xdr:from>
    <xdr:to>
      <xdr:col>76</xdr:col>
      <xdr:colOff>114300</xdr:colOff>
      <xdr:row>98</xdr:row>
      <xdr:rowOff>101940</xdr:rowOff>
    </xdr:to>
    <xdr:cxnSp macro="">
      <xdr:nvCxnSpPr>
        <xdr:cNvPr id="681" name="直線コネクタ 680"/>
        <xdr:cNvCxnSpPr/>
      </xdr:nvCxnSpPr>
      <xdr:spPr>
        <a:xfrm>
          <a:off x="13703300" y="16860921"/>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58821</xdr:rowOff>
    </xdr:from>
    <xdr:to>
      <xdr:col>71</xdr:col>
      <xdr:colOff>177800</xdr:colOff>
      <xdr:row>98</xdr:row>
      <xdr:rowOff>123039</xdr:rowOff>
    </xdr:to>
    <xdr:cxnSp macro="">
      <xdr:nvCxnSpPr>
        <xdr:cNvPr id="684" name="直線コネクタ 683"/>
        <xdr:cNvCxnSpPr/>
      </xdr:nvCxnSpPr>
      <xdr:spPr>
        <a:xfrm flipV="1">
          <a:off x="12814300" y="16860921"/>
          <a:ext cx="889000" cy="6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30242</xdr:rowOff>
    </xdr:from>
    <xdr:to>
      <xdr:col>85</xdr:col>
      <xdr:colOff>177800</xdr:colOff>
      <xdr:row>98</xdr:row>
      <xdr:rowOff>131842</xdr:rowOff>
    </xdr:to>
    <xdr:sp macro="" textlink="">
      <xdr:nvSpPr>
        <xdr:cNvPr id="694" name="楕円 693"/>
        <xdr:cNvSpPr/>
      </xdr:nvSpPr>
      <xdr:spPr>
        <a:xfrm>
          <a:off x="16268700" y="16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116619</xdr:rowOff>
    </xdr:from>
    <xdr:ext cx="534377" cy="259045"/>
    <xdr:sp macro="" textlink="">
      <xdr:nvSpPr>
        <xdr:cNvPr id="695" name="積立金該当値テキスト"/>
        <xdr:cNvSpPr txBox="1"/>
      </xdr:nvSpPr>
      <xdr:spPr>
        <a:xfrm>
          <a:off x="16370300" y="167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162989</xdr:rowOff>
    </xdr:from>
    <xdr:to>
      <xdr:col>81</xdr:col>
      <xdr:colOff>101600</xdr:colOff>
      <xdr:row>98</xdr:row>
      <xdr:rowOff>93139</xdr:rowOff>
    </xdr:to>
    <xdr:sp macro="" textlink="">
      <xdr:nvSpPr>
        <xdr:cNvPr id="696" name="楕円 695"/>
        <xdr:cNvSpPr/>
      </xdr:nvSpPr>
      <xdr:spPr>
        <a:xfrm>
          <a:off x="15430500" y="167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84266</xdr:rowOff>
    </xdr:from>
    <xdr:ext cx="534377" cy="259045"/>
    <xdr:sp macro="" textlink="">
      <xdr:nvSpPr>
        <xdr:cNvPr id="697" name="テキスト ボックス 696"/>
        <xdr:cNvSpPr txBox="1"/>
      </xdr:nvSpPr>
      <xdr:spPr>
        <a:xfrm>
          <a:off x="15214111" y="168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51140</xdr:rowOff>
    </xdr:from>
    <xdr:to>
      <xdr:col>76</xdr:col>
      <xdr:colOff>165100</xdr:colOff>
      <xdr:row>98</xdr:row>
      <xdr:rowOff>152740</xdr:rowOff>
    </xdr:to>
    <xdr:sp macro="" textlink="">
      <xdr:nvSpPr>
        <xdr:cNvPr id="698" name="楕円 697"/>
        <xdr:cNvSpPr/>
      </xdr:nvSpPr>
      <xdr:spPr>
        <a:xfrm>
          <a:off x="14541500" y="1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143867</xdr:rowOff>
    </xdr:from>
    <xdr:ext cx="469744" cy="259045"/>
    <xdr:sp macro="" textlink="">
      <xdr:nvSpPr>
        <xdr:cNvPr id="699" name="テキスト ボックス 698"/>
        <xdr:cNvSpPr txBox="1"/>
      </xdr:nvSpPr>
      <xdr:spPr>
        <a:xfrm>
          <a:off x="14357428" y="1694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8021</xdr:rowOff>
    </xdr:from>
    <xdr:to>
      <xdr:col>72</xdr:col>
      <xdr:colOff>38100</xdr:colOff>
      <xdr:row>98</xdr:row>
      <xdr:rowOff>109621</xdr:rowOff>
    </xdr:to>
    <xdr:sp macro="" textlink="">
      <xdr:nvSpPr>
        <xdr:cNvPr id="700" name="楕円 699"/>
        <xdr:cNvSpPr/>
      </xdr:nvSpPr>
      <xdr:spPr>
        <a:xfrm>
          <a:off x="13652500" y="168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100748</xdr:rowOff>
    </xdr:from>
    <xdr:ext cx="534377" cy="259045"/>
    <xdr:sp macro="" textlink="">
      <xdr:nvSpPr>
        <xdr:cNvPr id="701" name="テキスト ボックス 700"/>
        <xdr:cNvSpPr txBox="1"/>
      </xdr:nvSpPr>
      <xdr:spPr>
        <a:xfrm>
          <a:off x="13436111" y="169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72239</xdr:rowOff>
    </xdr:from>
    <xdr:to>
      <xdr:col>67</xdr:col>
      <xdr:colOff>101600</xdr:colOff>
      <xdr:row>99</xdr:row>
      <xdr:rowOff>2389</xdr:rowOff>
    </xdr:to>
    <xdr:sp macro="" textlink="">
      <xdr:nvSpPr>
        <xdr:cNvPr id="702" name="楕円 701"/>
        <xdr:cNvSpPr/>
      </xdr:nvSpPr>
      <xdr:spPr>
        <a:xfrm>
          <a:off x="12763500" y="168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164966</xdr:rowOff>
    </xdr:from>
    <xdr:ext cx="469744" cy="259045"/>
    <xdr:sp macro="" textlink="">
      <xdr:nvSpPr>
        <xdr:cNvPr id="703" name="テキスト ボックス 702"/>
        <xdr:cNvSpPr txBox="1"/>
      </xdr:nvSpPr>
      <xdr:spPr>
        <a:xfrm>
          <a:off x="12579428" y="169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153503</xdr:rowOff>
    </xdr:from>
    <xdr:to>
      <xdr:col>116</xdr:col>
      <xdr:colOff>63500</xdr:colOff>
      <xdr:row>58</xdr:row>
      <xdr:rowOff>166294</xdr:rowOff>
    </xdr:to>
    <xdr:cxnSp macro="">
      <xdr:nvCxnSpPr>
        <xdr:cNvPr id="791" name="直線コネクタ 790"/>
        <xdr:cNvCxnSpPr/>
      </xdr:nvCxnSpPr>
      <xdr:spPr>
        <a:xfrm flipV="1">
          <a:off x="21323300" y="10097603"/>
          <a:ext cx="8382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153438</xdr:rowOff>
    </xdr:from>
    <xdr:to>
      <xdr:col>111</xdr:col>
      <xdr:colOff>177800</xdr:colOff>
      <xdr:row>58</xdr:row>
      <xdr:rowOff>166294</xdr:rowOff>
    </xdr:to>
    <xdr:cxnSp macro="">
      <xdr:nvCxnSpPr>
        <xdr:cNvPr id="794" name="直線コネクタ 793"/>
        <xdr:cNvCxnSpPr/>
      </xdr:nvCxnSpPr>
      <xdr:spPr>
        <a:xfrm>
          <a:off x="20434300" y="10097538"/>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145252</xdr:rowOff>
    </xdr:from>
    <xdr:to>
      <xdr:col>107</xdr:col>
      <xdr:colOff>50800</xdr:colOff>
      <xdr:row>58</xdr:row>
      <xdr:rowOff>153438</xdr:rowOff>
    </xdr:to>
    <xdr:cxnSp macro="">
      <xdr:nvCxnSpPr>
        <xdr:cNvPr id="797" name="直線コネクタ 796"/>
        <xdr:cNvCxnSpPr/>
      </xdr:nvCxnSpPr>
      <xdr:spPr>
        <a:xfrm>
          <a:off x="19545300" y="10089352"/>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145252</xdr:rowOff>
    </xdr:from>
    <xdr:to>
      <xdr:col>102</xdr:col>
      <xdr:colOff>114300</xdr:colOff>
      <xdr:row>58</xdr:row>
      <xdr:rowOff>152991</xdr:rowOff>
    </xdr:to>
    <xdr:cxnSp macro="">
      <xdr:nvCxnSpPr>
        <xdr:cNvPr id="800" name="直線コネクタ 799"/>
        <xdr:cNvCxnSpPr/>
      </xdr:nvCxnSpPr>
      <xdr:spPr>
        <a:xfrm flipV="1">
          <a:off x="18656300" y="10089352"/>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102703</xdr:rowOff>
    </xdr:from>
    <xdr:to>
      <xdr:col>116</xdr:col>
      <xdr:colOff>114300</xdr:colOff>
      <xdr:row>59</xdr:row>
      <xdr:rowOff>32853</xdr:rowOff>
    </xdr:to>
    <xdr:sp macro="" textlink="">
      <xdr:nvSpPr>
        <xdr:cNvPr id="810" name="楕円 809"/>
        <xdr:cNvSpPr/>
      </xdr:nvSpPr>
      <xdr:spPr>
        <a:xfrm>
          <a:off x="22110700" y="100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62080</xdr:rowOff>
    </xdr:from>
    <xdr:ext cx="534377" cy="259045"/>
    <xdr:sp macro="" textlink="">
      <xdr:nvSpPr>
        <xdr:cNvPr id="811" name="貸付金該当値テキスト"/>
        <xdr:cNvSpPr txBox="1"/>
      </xdr:nvSpPr>
      <xdr:spPr>
        <a:xfrm>
          <a:off x="22212300" y="98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115494</xdr:rowOff>
    </xdr:from>
    <xdr:to>
      <xdr:col>112</xdr:col>
      <xdr:colOff>38100</xdr:colOff>
      <xdr:row>59</xdr:row>
      <xdr:rowOff>45644</xdr:rowOff>
    </xdr:to>
    <xdr:sp macro="" textlink="">
      <xdr:nvSpPr>
        <xdr:cNvPr id="812" name="楕円 811"/>
        <xdr:cNvSpPr/>
      </xdr:nvSpPr>
      <xdr:spPr>
        <a:xfrm>
          <a:off x="21272500" y="100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62171</xdr:rowOff>
    </xdr:from>
    <xdr:ext cx="469744" cy="259045"/>
    <xdr:sp macro="" textlink="">
      <xdr:nvSpPr>
        <xdr:cNvPr id="813" name="テキスト ボックス 812"/>
        <xdr:cNvSpPr txBox="1"/>
      </xdr:nvSpPr>
      <xdr:spPr>
        <a:xfrm>
          <a:off x="21088428" y="98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102638</xdr:rowOff>
    </xdr:from>
    <xdr:to>
      <xdr:col>107</xdr:col>
      <xdr:colOff>101600</xdr:colOff>
      <xdr:row>59</xdr:row>
      <xdr:rowOff>32788</xdr:rowOff>
    </xdr:to>
    <xdr:sp macro="" textlink="">
      <xdr:nvSpPr>
        <xdr:cNvPr id="814" name="楕円 813"/>
        <xdr:cNvSpPr/>
      </xdr:nvSpPr>
      <xdr:spPr>
        <a:xfrm>
          <a:off x="20383500" y="100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49315</xdr:rowOff>
    </xdr:from>
    <xdr:ext cx="534377" cy="259045"/>
    <xdr:sp macro="" textlink="">
      <xdr:nvSpPr>
        <xdr:cNvPr id="815" name="テキスト ボックス 814"/>
        <xdr:cNvSpPr txBox="1"/>
      </xdr:nvSpPr>
      <xdr:spPr>
        <a:xfrm>
          <a:off x="20167111" y="98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94452</xdr:rowOff>
    </xdr:from>
    <xdr:to>
      <xdr:col>102</xdr:col>
      <xdr:colOff>165100</xdr:colOff>
      <xdr:row>59</xdr:row>
      <xdr:rowOff>24602</xdr:rowOff>
    </xdr:to>
    <xdr:sp macro="" textlink="">
      <xdr:nvSpPr>
        <xdr:cNvPr id="816" name="楕円 815"/>
        <xdr:cNvSpPr/>
      </xdr:nvSpPr>
      <xdr:spPr>
        <a:xfrm>
          <a:off x="19494500" y="100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41129</xdr:rowOff>
    </xdr:from>
    <xdr:ext cx="534377" cy="259045"/>
    <xdr:sp macro="" textlink="">
      <xdr:nvSpPr>
        <xdr:cNvPr id="817" name="テキスト ボックス 816"/>
        <xdr:cNvSpPr txBox="1"/>
      </xdr:nvSpPr>
      <xdr:spPr>
        <a:xfrm>
          <a:off x="19278111" y="98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102191</xdr:rowOff>
    </xdr:from>
    <xdr:to>
      <xdr:col>98</xdr:col>
      <xdr:colOff>38100</xdr:colOff>
      <xdr:row>59</xdr:row>
      <xdr:rowOff>32341</xdr:rowOff>
    </xdr:to>
    <xdr:sp macro="" textlink="">
      <xdr:nvSpPr>
        <xdr:cNvPr id="818" name="楕円 817"/>
        <xdr:cNvSpPr/>
      </xdr:nvSpPr>
      <xdr:spPr>
        <a:xfrm>
          <a:off x="18605500" y="100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48868</xdr:rowOff>
    </xdr:from>
    <xdr:ext cx="534377" cy="259045"/>
    <xdr:sp macro="" textlink="">
      <xdr:nvSpPr>
        <xdr:cNvPr id="819" name="テキスト ボックス 818"/>
        <xdr:cNvSpPr txBox="1"/>
      </xdr:nvSpPr>
      <xdr:spPr>
        <a:xfrm>
          <a:off x="18389111" y="98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45831</xdr:rowOff>
    </xdr:from>
    <xdr:to>
      <xdr:col>116</xdr:col>
      <xdr:colOff>63500</xdr:colOff>
      <xdr:row>73</xdr:row>
      <xdr:rowOff>145968</xdr:rowOff>
    </xdr:to>
    <xdr:cxnSp macro="">
      <xdr:nvCxnSpPr>
        <xdr:cNvPr id="852" name="直線コネクタ 851"/>
        <xdr:cNvCxnSpPr/>
      </xdr:nvCxnSpPr>
      <xdr:spPr>
        <a:xfrm flipV="1">
          <a:off x="21323300" y="12561681"/>
          <a:ext cx="838200" cy="10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108296</xdr:rowOff>
    </xdr:from>
    <xdr:to>
      <xdr:col>111</xdr:col>
      <xdr:colOff>177800</xdr:colOff>
      <xdr:row>73</xdr:row>
      <xdr:rowOff>145968</xdr:rowOff>
    </xdr:to>
    <xdr:cxnSp macro="">
      <xdr:nvCxnSpPr>
        <xdr:cNvPr id="855" name="直線コネクタ 854"/>
        <xdr:cNvCxnSpPr/>
      </xdr:nvCxnSpPr>
      <xdr:spPr>
        <a:xfrm>
          <a:off x="20434300" y="12624146"/>
          <a:ext cx="889000" cy="3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108296</xdr:rowOff>
    </xdr:from>
    <xdr:to>
      <xdr:col>107</xdr:col>
      <xdr:colOff>50800</xdr:colOff>
      <xdr:row>73</xdr:row>
      <xdr:rowOff>162541</xdr:rowOff>
    </xdr:to>
    <xdr:cxnSp macro="">
      <xdr:nvCxnSpPr>
        <xdr:cNvPr id="858" name="直線コネクタ 857"/>
        <xdr:cNvCxnSpPr/>
      </xdr:nvCxnSpPr>
      <xdr:spPr>
        <a:xfrm flipV="1">
          <a:off x="19545300" y="12624146"/>
          <a:ext cx="889000" cy="5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135386</xdr:rowOff>
    </xdr:from>
    <xdr:to>
      <xdr:col>102</xdr:col>
      <xdr:colOff>114300</xdr:colOff>
      <xdr:row>73</xdr:row>
      <xdr:rowOff>162541</xdr:rowOff>
    </xdr:to>
    <xdr:cxnSp macro="">
      <xdr:nvCxnSpPr>
        <xdr:cNvPr id="861" name="直線コネクタ 860"/>
        <xdr:cNvCxnSpPr/>
      </xdr:nvCxnSpPr>
      <xdr:spPr>
        <a:xfrm>
          <a:off x="18656300" y="1265123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166481</xdr:rowOff>
    </xdr:from>
    <xdr:to>
      <xdr:col>116</xdr:col>
      <xdr:colOff>114300</xdr:colOff>
      <xdr:row>73</xdr:row>
      <xdr:rowOff>96631</xdr:rowOff>
    </xdr:to>
    <xdr:sp macro="" textlink="">
      <xdr:nvSpPr>
        <xdr:cNvPr id="871" name="楕円 870"/>
        <xdr:cNvSpPr/>
      </xdr:nvSpPr>
      <xdr:spPr>
        <a:xfrm>
          <a:off x="22110700" y="1251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17908</xdr:rowOff>
    </xdr:from>
    <xdr:ext cx="599010" cy="259045"/>
    <xdr:sp macro="" textlink="">
      <xdr:nvSpPr>
        <xdr:cNvPr id="872" name="繰出金該当値テキスト"/>
        <xdr:cNvSpPr txBox="1"/>
      </xdr:nvSpPr>
      <xdr:spPr>
        <a:xfrm>
          <a:off x="22212300" y="1236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95168</xdr:rowOff>
    </xdr:from>
    <xdr:to>
      <xdr:col>112</xdr:col>
      <xdr:colOff>38100</xdr:colOff>
      <xdr:row>74</xdr:row>
      <xdr:rowOff>25318</xdr:rowOff>
    </xdr:to>
    <xdr:sp macro="" textlink="">
      <xdr:nvSpPr>
        <xdr:cNvPr id="873" name="楕円 872"/>
        <xdr:cNvSpPr/>
      </xdr:nvSpPr>
      <xdr:spPr>
        <a:xfrm>
          <a:off x="21272500" y="126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41845</xdr:rowOff>
    </xdr:from>
    <xdr:ext cx="599010" cy="259045"/>
    <xdr:sp macro="" textlink="">
      <xdr:nvSpPr>
        <xdr:cNvPr id="874" name="テキスト ボックス 873"/>
        <xdr:cNvSpPr txBox="1"/>
      </xdr:nvSpPr>
      <xdr:spPr>
        <a:xfrm>
          <a:off x="21023795" y="1238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57496</xdr:rowOff>
    </xdr:from>
    <xdr:to>
      <xdr:col>107</xdr:col>
      <xdr:colOff>101600</xdr:colOff>
      <xdr:row>73</xdr:row>
      <xdr:rowOff>159096</xdr:rowOff>
    </xdr:to>
    <xdr:sp macro="" textlink="">
      <xdr:nvSpPr>
        <xdr:cNvPr id="875" name="楕円 874"/>
        <xdr:cNvSpPr/>
      </xdr:nvSpPr>
      <xdr:spPr>
        <a:xfrm>
          <a:off x="20383500" y="125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4173</xdr:rowOff>
    </xdr:from>
    <xdr:ext cx="599010" cy="259045"/>
    <xdr:sp macro="" textlink="">
      <xdr:nvSpPr>
        <xdr:cNvPr id="876" name="テキスト ボックス 875"/>
        <xdr:cNvSpPr txBox="1"/>
      </xdr:nvSpPr>
      <xdr:spPr>
        <a:xfrm>
          <a:off x="20134795" y="1234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111741</xdr:rowOff>
    </xdr:from>
    <xdr:to>
      <xdr:col>102</xdr:col>
      <xdr:colOff>165100</xdr:colOff>
      <xdr:row>74</xdr:row>
      <xdr:rowOff>41891</xdr:rowOff>
    </xdr:to>
    <xdr:sp macro="" textlink="">
      <xdr:nvSpPr>
        <xdr:cNvPr id="877" name="楕円 876"/>
        <xdr:cNvSpPr/>
      </xdr:nvSpPr>
      <xdr:spPr>
        <a:xfrm>
          <a:off x="19494500" y="126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58418</xdr:rowOff>
    </xdr:from>
    <xdr:ext cx="599010" cy="259045"/>
    <xdr:sp macro="" textlink="">
      <xdr:nvSpPr>
        <xdr:cNvPr id="878" name="テキスト ボックス 877"/>
        <xdr:cNvSpPr txBox="1"/>
      </xdr:nvSpPr>
      <xdr:spPr>
        <a:xfrm>
          <a:off x="19245795" y="1240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84586</xdr:rowOff>
    </xdr:from>
    <xdr:to>
      <xdr:col>98</xdr:col>
      <xdr:colOff>38100</xdr:colOff>
      <xdr:row>74</xdr:row>
      <xdr:rowOff>14736</xdr:rowOff>
    </xdr:to>
    <xdr:sp macro="" textlink="">
      <xdr:nvSpPr>
        <xdr:cNvPr id="879" name="楕円 878"/>
        <xdr:cNvSpPr/>
      </xdr:nvSpPr>
      <xdr:spPr>
        <a:xfrm>
          <a:off x="18605500" y="12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31263</xdr:rowOff>
    </xdr:from>
    <xdr:ext cx="599010" cy="259045"/>
    <xdr:sp macro="" textlink="">
      <xdr:nvSpPr>
        <xdr:cNvPr id="880" name="テキスト ボックス 879"/>
        <xdr:cNvSpPr txBox="1"/>
      </xdr:nvSpPr>
      <xdr:spPr>
        <a:xfrm>
          <a:off x="18356795" y="1237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　性質別に見た住民</a:t>
          </a:r>
          <a:r>
            <a:rPr kumimoji="1" lang="en-US" altLang="ja-JP" sz="1100">
              <a:solidFill>
                <a:schemeClr val="dk1"/>
              </a:solidFill>
              <a:latin typeface="ＭＳ 明朝" pitchFamily="17" charset="-128"/>
              <a:ea typeface="ＭＳ 明朝" pitchFamily="17" charset="-128"/>
              <a:cs typeface="+mn-cs"/>
            </a:rPr>
            <a:t>1</a:t>
          </a:r>
          <a:r>
            <a:rPr kumimoji="1" lang="ja-JP" altLang="ja-JP" sz="1100">
              <a:solidFill>
                <a:schemeClr val="dk1"/>
              </a:solidFill>
              <a:latin typeface="ＭＳ 明朝" pitchFamily="17" charset="-128"/>
              <a:ea typeface="ＭＳ 明朝" pitchFamily="17" charset="-128"/>
              <a:cs typeface="+mn-cs"/>
            </a:rPr>
            <a:t>人当たりコストにおける各項目の中で、特に維持補修費が類似団体との比較において大きく上回っており、今年度は、類似団体の約</a:t>
          </a:r>
          <a:r>
            <a:rPr kumimoji="1" lang="ja-JP" altLang="en-US" sz="1100">
              <a:solidFill>
                <a:schemeClr val="dk1"/>
              </a:solidFill>
              <a:latin typeface="ＭＳ 明朝" pitchFamily="17" charset="-128"/>
              <a:ea typeface="ＭＳ 明朝" pitchFamily="17" charset="-128"/>
              <a:cs typeface="+mn-cs"/>
            </a:rPr>
            <a:t>２</a:t>
          </a:r>
          <a:r>
            <a:rPr kumimoji="1" lang="ja-JP" altLang="ja-JP" sz="1100">
              <a:solidFill>
                <a:schemeClr val="dk1"/>
              </a:solidFill>
              <a:latin typeface="ＭＳ 明朝" pitchFamily="17" charset="-128"/>
              <a:ea typeface="ＭＳ 明朝" pitchFamily="17" charset="-128"/>
              <a:cs typeface="+mn-cs"/>
            </a:rPr>
            <a:t>倍</a:t>
          </a:r>
          <a:r>
            <a:rPr kumimoji="1" lang="ja-JP" altLang="en-US" sz="1100">
              <a:solidFill>
                <a:schemeClr val="dk1"/>
              </a:solidFill>
              <a:latin typeface="ＭＳ 明朝" pitchFamily="17" charset="-128"/>
              <a:ea typeface="ＭＳ 明朝" pitchFamily="17" charset="-128"/>
              <a:cs typeface="+mn-cs"/>
            </a:rPr>
            <a:t>強と</a:t>
          </a:r>
          <a:r>
            <a:rPr kumimoji="1" lang="ja-JP" altLang="ja-JP" sz="1100">
              <a:solidFill>
                <a:schemeClr val="dk1"/>
              </a:solidFill>
              <a:latin typeface="ＭＳ 明朝" pitchFamily="17" charset="-128"/>
              <a:ea typeface="ＭＳ 明朝" pitchFamily="17" charset="-128"/>
              <a:cs typeface="+mn-cs"/>
            </a:rPr>
            <a:t>なっている。これは、老朽化した施設を多く保有していることで、その維持管理に係る経費が年々増加しているためである。また、普通建設事業費（うち更新整備）については、平成</a:t>
          </a:r>
          <a:r>
            <a:rPr kumimoji="1" lang="en-US" altLang="ja-JP" sz="1100">
              <a:solidFill>
                <a:schemeClr val="dk1"/>
              </a:solidFill>
              <a:latin typeface="ＭＳ 明朝" pitchFamily="17" charset="-128"/>
              <a:ea typeface="ＭＳ 明朝" pitchFamily="17" charset="-128"/>
              <a:cs typeface="+mn-cs"/>
            </a:rPr>
            <a:t>28</a:t>
          </a:r>
          <a:r>
            <a:rPr kumimoji="1" lang="ja-JP" altLang="ja-JP" sz="1100">
              <a:solidFill>
                <a:schemeClr val="dk1"/>
              </a:solidFill>
              <a:latin typeface="ＭＳ 明朝" pitchFamily="17" charset="-128"/>
              <a:ea typeface="ＭＳ 明朝" pitchFamily="17" charset="-128"/>
              <a:cs typeface="+mn-cs"/>
            </a:rPr>
            <a:t>年度が突出しており、これは羽幌小学校改築事業費が主な要因ある。今後も施設の老朽化による建替え及び大規模改修によって数値が増加傾向になるが、羽幌町公共施設マネジメント計画に基づき、施設の統廃合や取捨選択を徹底していくことで、事業費の削減を目指すこととしている。</a:t>
          </a:r>
          <a:endParaRPr kumimoji="1" lang="en-US" altLang="ja-JP" sz="1100">
            <a:solidFill>
              <a:schemeClr val="dk1"/>
            </a:solidFill>
            <a:latin typeface="ＭＳ 明朝" pitchFamily="17" charset="-128"/>
            <a:ea typeface="ＭＳ 明朝" pitchFamily="17"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6,993
6,978
472.65
6,282,225
6,239,211
28,833
3,810,185
6,574,111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4318</xdr:rowOff>
    </xdr:from>
    <xdr:to>
      <xdr:col>24</xdr:col>
      <xdr:colOff>63500</xdr:colOff>
      <xdr:row>36</xdr:row>
      <xdr:rowOff>11303</xdr:rowOff>
    </xdr:to>
    <xdr:cxnSp macro="">
      <xdr:nvCxnSpPr>
        <xdr:cNvPr id="61" name="直線コネクタ 60"/>
        <xdr:cNvCxnSpPr/>
      </xdr:nvCxnSpPr>
      <xdr:spPr>
        <a:xfrm>
          <a:off x="3797300" y="6176518"/>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4318</xdr:rowOff>
    </xdr:from>
    <xdr:to>
      <xdr:col>19</xdr:col>
      <xdr:colOff>177800</xdr:colOff>
      <xdr:row>36</xdr:row>
      <xdr:rowOff>32512</xdr:rowOff>
    </xdr:to>
    <xdr:cxnSp macro="">
      <xdr:nvCxnSpPr>
        <xdr:cNvPr id="64" name="直線コネクタ 63"/>
        <xdr:cNvCxnSpPr/>
      </xdr:nvCxnSpPr>
      <xdr:spPr>
        <a:xfrm flipV="1">
          <a:off x="2908300" y="617651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133477</xdr:rowOff>
    </xdr:from>
    <xdr:to>
      <xdr:col>15</xdr:col>
      <xdr:colOff>50800</xdr:colOff>
      <xdr:row>36</xdr:row>
      <xdr:rowOff>32512</xdr:rowOff>
    </xdr:to>
    <xdr:cxnSp macro="">
      <xdr:nvCxnSpPr>
        <xdr:cNvPr id="67" name="直線コネクタ 66"/>
        <xdr:cNvCxnSpPr/>
      </xdr:nvCxnSpPr>
      <xdr:spPr>
        <a:xfrm>
          <a:off x="2019300" y="6134227"/>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133477</xdr:rowOff>
    </xdr:from>
    <xdr:to>
      <xdr:col>10</xdr:col>
      <xdr:colOff>114300</xdr:colOff>
      <xdr:row>36</xdr:row>
      <xdr:rowOff>115824</xdr:rowOff>
    </xdr:to>
    <xdr:cxnSp macro="">
      <xdr:nvCxnSpPr>
        <xdr:cNvPr id="70" name="直線コネクタ 69"/>
        <xdr:cNvCxnSpPr/>
      </xdr:nvCxnSpPr>
      <xdr:spPr>
        <a:xfrm flipV="1">
          <a:off x="1130300" y="6134227"/>
          <a:ext cx="889000" cy="1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131953</xdr:rowOff>
    </xdr:from>
    <xdr:to>
      <xdr:col>24</xdr:col>
      <xdr:colOff>114300</xdr:colOff>
      <xdr:row>36</xdr:row>
      <xdr:rowOff>62103</xdr:rowOff>
    </xdr:to>
    <xdr:sp macro="" textlink="">
      <xdr:nvSpPr>
        <xdr:cNvPr id="80" name="楕円 79"/>
        <xdr:cNvSpPr/>
      </xdr:nvSpPr>
      <xdr:spPr>
        <a:xfrm>
          <a:off x="45847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110380</xdr:rowOff>
    </xdr:from>
    <xdr:ext cx="534377" cy="259045"/>
    <xdr:sp macro="" textlink="">
      <xdr:nvSpPr>
        <xdr:cNvPr id="81" name="議会費該当値テキスト"/>
        <xdr:cNvSpPr txBox="1"/>
      </xdr:nvSpPr>
      <xdr:spPr>
        <a:xfrm>
          <a:off x="4686300" y="61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124968</xdr:rowOff>
    </xdr:from>
    <xdr:to>
      <xdr:col>20</xdr:col>
      <xdr:colOff>38100</xdr:colOff>
      <xdr:row>36</xdr:row>
      <xdr:rowOff>55118</xdr:rowOff>
    </xdr:to>
    <xdr:sp macro="" textlink="">
      <xdr:nvSpPr>
        <xdr:cNvPr id="82" name="楕円 81"/>
        <xdr:cNvSpPr/>
      </xdr:nvSpPr>
      <xdr:spPr>
        <a:xfrm>
          <a:off x="37465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46245</xdr:rowOff>
    </xdr:from>
    <xdr:ext cx="534377" cy="259045"/>
    <xdr:sp macro="" textlink="">
      <xdr:nvSpPr>
        <xdr:cNvPr id="83" name="テキスト ボックス 82"/>
        <xdr:cNvSpPr txBox="1"/>
      </xdr:nvSpPr>
      <xdr:spPr>
        <a:xfrm>
          <a:off x="3530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153162</xdr:rowOff>
    </xdr:from>
    <xdr:to>
      <xdr:col>15</xdr:col>
      <xdr:colOff>101600</xdr:colOff>
      <xdr:row>36</xdr:row>
      <xdr:rowOff>83312</xdr:rowOff>
    </xdr:to>
    <xdr:sp macro="" textlink="">
      <xdr:nvSpPr>
        <xdr:cNvPr id="84" name="楕円 83"/>
        <xdr:cNvSpPr/>
      </xdr:nvSpPr>
      <xdr:spPr>
        <a:xfrm>
          <a:off x="2857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74439</xdr:rowOff>
    </xdr:from>
    <xdr:ext cx="534377" cy="259045"/>
    <xdr:sp macro="" textlink="">
      <xdr:nvSpPr>
        <xdr:cNvPr id="85" name="テキスト ボックス 84"/>
        <xdr:cNvSpPr txBox="1"/>
      </xdr:nvSpPr>
      <xdr:spPr>
        <a:xfrm>
          <a:off x="2641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82677</xdr:rowOff>
    </xdr:from>
    <xdr:to>
      <xdr:col>10</xdr:col>
      <xdr:colOff>165100</xdr:colOff>
      <xdr:row>36</xdr:row>
      <xdr:rowOff>12827</xdr:rowOff>
    </xdr:to>
    <xdr:sp macro="" textlink="">
      <xdr:nvSpPr>
        <xdr:cNvPr id="86" name="楕円 85"/>
        <xdr:cNvSpPr/>
      </xdr:nvSpPr>
      <xdr:spPr>
        <a:xfrm>
          <a:off x="1968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3954</xdr:rowOff>
    </xdr:from>
    <xdr:ext cx="534377" cy="259045"/>
    <xdr:sp macro="" textlink="">
      <xdr:nvSpPr>
        <xdr:cNvPr id="87" name="テキスト ボックス 86"/>
        <xdr:cNvSpPr txBox="1"/>
      </xdr:nvSpPr>
      <xdr:spPr>
        <a:xfrm>
          <a:off x="1752111" y="61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65024</xdr:rowOff>
    </xdr:from>
    <xdr:to>
      <xdr:col>6</xdr:col>
      <xdr:colOff>38100</xdr:colOff>
      <xdr:row>36</xdr:row>
      <xdr:rowOff>166624</xdr:rowOff>
    </xdr:to>
    <xdr:sp macro="" textlink="">
      <xdr:nvSpPr>
        <xdr:cNvPr id="88" name="楕円 87"/>
        <xdr:cNvSpPr/>
      </xdr:nvSpPr>
      <xdr:spPr>
        <a:xfrm>
          <a:off x="1079500" y="62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157751</xdr:rowOff>
    </xdr:from>
    <xdr:ext cx="469744" cy="259045"/>
    <xdr:sp macro="" textlink="">
      <xdr:nvSpPr>
        <xdr:cNvPr id="89" name="テキスト ボックス 88"/>
        <xdr:cNvSpPr txBox="1"/>
      </xdr:nvSpPr>
      <xdr:spPr>
        <a:xfrm>
          <a:off x="895428" y="63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4777</xdr:rowOff>
    </xdr:from>
    <xdr:to>
      <xdr:col>24</xdr:col>
      <xdr:colOff>63500</xdr:colOff>
      <xdr:row>57</xdr:row>
      <xdr:rowOff>65242</xdr:rowOff>
    </xdr:to>
    <xdr:cxnSp macro="">
      <xdr:nvCxnSpPr>
        <xdr:cNvPr id="120" name="直線コネクタ 119"/>
        <xdr:cNvCxnSpPr/>
      </xdr:nvCxnSpPr>
      <xdr:spPr>
        <a:xfrm>
          <a:off x="3797300" y="9777427"/>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4777</xdr:rowOff>
    </xdr:from>
    <xdr:to>
      <xdr:col>19</xdr:col>
      <xdr:colOff>177800</xdr:colOff>
      <xdr:row>57</xdr:row>
      <xdr:rowOff>86577</xdr:rowOff>
    </xdr:to>
    <xdr:cxnSp macro="">
      <xdr:nvCxnSpPr>
        <xdr:cNvPr id="123" name="直線コネクタ 122"/>
        <xdr:cNvCxnSpPr/>
      </xdr:nvCxnSpPr>
      <xdr:spPr>
        <a:xfrm flipV="1">
          <a:off x="2908300" y="9777427"/>
          <a:ext cx="889000" cy="8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74059</xdr:rowOff>
    </xdr:from>
    <xdr:to>
      <xdr:col>15</xdr:col>
      <xdr:colOff>50800</xdr:colOff>
      <xdr:row>57</xdr:row>
      <xdr:rowOff>86577</xdr:rowOff>
    </xdr:to>
    <xdr:cxnSp macro="">
      <xdr:nvCxnSpPr>
        <xdr:cNvPr id="126" name="直線コネクタ 125"/>
        <xdr:cNvCxnSpPr/>
      </xdr:nvCxnSpPr>
      <xdr:spPr>
        <a:xfrm>
          <a:off x="2019300" y="9846709"/>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74059</xdr:rowOff>
    </xdr:from>
    <xdr:to>
      <xdr:col>10</xdr:col>
      <xdr:colOff>114300</xdr:colOff>
      <xdr:row>57</xdr:row>
      <xdr:rowOff>94679</xdr:rowOff>
    </xdr:to>
    <xdr:cxnSp macro="">
      <xdr:nvCxnSpPr>
        <xdr:cNvPr id="129" name="直線コネクタ 128"/>
        <xdr:cNvCxnSpPr/>
      </xdr:nvCxnSpPr>
      <xdr:spPr>
        <a:xfrm flipV="1">
          <a:off x="1130300" y="9846709"/>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14442</xdr:rowOff>
    </xdr:from>
    <xdr:to>
      <xdr:col>24</xdr:col>
      <xdr:colOff>114300</xdr:colOff>
      <xdr:row>57</xdr:row>
      <xdr:rowOff>116042</xdr:rowOff>
    </xdr:to>
    <xdr:sp macro="" textlink="">
      <xdr:nvSpPr>
        <xdr:cNvPr id="139" name="楕円 138"/>
        <xdr:cNvSpPr/>
      </xdr:nvSpPr>
      <xdr:spPr>
        <a:xfrm>
          <a:off x="4584700" y="97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164319</xdr:rowOff>
    </xdr:from>
    <xdr:ext cx="599010" cy="259045"/>
    <xdr:sp macro="" textlink="">
      <xdr:nvSpPr>
        <xdr:cNvPr id="140" name="総務費該当値テキスト"/>
        <xdr:cNvSpPr txBox="1"/>
      </xdr:nvSpPr>
      <xdr:spPr>
        <a:xfrm>
          <a:off x="4686300" y="976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125427</xdr:rowOff>
    </xdr:from>
    <xdr:to>
      <xdr:col>20</xdr:col>
      <xdr:colOff>38100</xdr:colOff>
      <xdr:row>57</xdr:row>
      <xdr:rowOff>55577</xdr:rowOff>
    </xdr:to>
    <xdr:sp macro="" textlink="">
      <xdr:nvSpPr>
        <xdr:cNvPr id="141" name="楕円 140"/>
        <xdr:cNvSpPr/>
      </xdr:nvSpPr>
      <xdr:spPr>
        <a:xfrm>
          <a:off x="3746500" y="9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46704</xdr:rowOff>
    </xdr:from>
    <xdr:ext cx="599010" cy="259045"/>
    <xdr:sp macro="" textlink="">
      <xdr:nvSpPr>
        <xdr:cNvPr id="142" name="テキスト ボックス 141"/>
        <xdr:cNvSpPr txBox="1"/>
      </xdr:nvSpPr>
      <xdr:spPr>
        <a:xfrm>
          <a:off x="3497795" y="981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35777</xdr:rowOff>
    </xdr:from>
    <xdr:to>
      <xdr:col>15</xdr:col>
      <xdr:colOff>101600</xdr:colOff>
      <xdr:row>57</xdr:row>
      <xdr:rowOff>137377</xdr:rowOff>
    </xdr:to>
    <xdr:sp macro="" textlink="">
      <xdr:nvSpPr>
        <xdr:cNvPr id="143" name="楕円 142"/>
        <xdr:cNvSpPr/>
      </xdr:nvSpPr>
      <xdr:spPr>
        <a:xfrm>
          <a:off x="2857500" y="98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128504</xdr:rowOff>
    </xdr:from>
    <xdr:ext cx="599010" cy="259045"/>
    <xdr:sp macro="" textlink="">
      <xdr:nvSpPr>
        <xdr:cNvPr id="144" name="テキスト ボックス 143"/>
        <xdr:cNvSpPr txBox="1"/>
      </xdr:nvSpPr>
      <xdr:spPr>
        <a:xfrm>
          <a:off x="2608795" y="9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23259</xdr:rowOff>
    </xdr:from>
    <xdr:to>
      <xdr:col>10</xdr:col>
      <xdr:colOff>165100</xdr:colOff>
      <xdr:row>57</xdr:row>
      <xdr:rowOff>124859</xdr:rowOff>
    </xdr:to>
    <xdr:sp macro="" textlink="">
      <xdr:nvSpPr>
        <xdr:cNvPr id="145" name="楕円 144"/>
        <xdr:cNvSpPr/>
      </xdr:nvSpPr>
      <xdr:spPr>
        <a:xfrm>
          <a:off x="1968500" y="97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115986</xdr:rowOff>
    </xdr:from>
    <xdr:ext cx="599010" cy="259045"/>
    <xdr:sp macro="" textlink="">
      <xdr:nvSpPr>
        <xdr:cNvPr id="146" name="テキスト ボックス 145"/>
        <xdr:cNvSpPr txBox="1"/>
      </xdr:nvSpPr>
      <xdr:spPr>
        <a:xfrm>
          <a:off x="1719795" y="98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43879</xdr:rowOff>
    </xdr:from>
    <xdr:to>
      <xdr:col>6</xdr:col>
      <xdr:colOff>38100</xdr:colOff>
      <xdr:row>57</xdr:row>
      <xdr:rowOff>145479</xdr:rowOff>
    </xdr:to>
    <xdr:sp macro="" textlink="">
      <xdr:nvSpPr>
        <xdr:cNvPr id="147" name="楕円 146"/>
        <xdr:cNvSpPr/>
      </xdr:nvSpPr>
      <xdr:spPr>
        <a:xfrm>
          <a:off x="1079500" y="981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136606</xdr:rowOff>
    </xdr:from>
    <xdr:ext cx="599010" cy="259045"/>
    <xdr:sp macro="" textlink="">
      <xdr:nvSpPr>
        <xdr:cNvPr id="148" name="テキスト ボックス 147"/>
        <xdr:cNvSpPr txBox="1"/>
      </xdr:nvSpPr>
      <xdr:spPr>
        <a:xfrm>
          <a:off x="830795" y="990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80618</xdr:rowOff>
    </xdr:from>
    <xdr:to>
      <xdr:col>24</xdr:col>
      <xdr:colOff>63500</xdr:colOff>
      <xdr:row>75</xdr:row>
      <xdr:rowOff>158017</xdr:rowOff>
    </xdr:to>
    <xdr:cxnSp macro="">
      <xdr:nvCxnSpPr>
        <xdr:cNvPr id="174" name="直線コネクタ 173"/>
        <xdr:cNvCxnSpPr/>
      </xdr:nvCxnSpPr>
      <xdr:spPr>
        <a:xfrm flipV="1">
          <a:off x="3797300" y="12939368"/>
          <a:ext cx="838200" cy="7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72937</xdr:rowOff>
    </xdr:from>
    <xdr:to>
      <xdr:col>19</xdr:col>
      <xdr:colOff>177800</xdr:colOff>
      <xdr:row>75</xdr:row>
      <xdr:rowOff>158017</xdr:rowOff>
    </xdr:to>
    <xdr:cxnSp macro="">
      <xdr:nvCxnSpPr>
        <xdr:cNvPr id="177" name="直線コネクタ 176"/>
        <xdr:cNvCxnSpPr/>
      </xdr:nvCxnSpPr>
      <xdr:spPr>
        <a:xfrm>
          <a:off x="2908300" y="12931687"/>
          <a:ext cx="889000" cy="8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72937</xdr:rowOff>
    </xdr:from>
    <xdr:to>
      <xdr:col>15</xdr:col>
      <xdr:colOff>50800</xdr:colOff>
      <xdr:row>76</xdr:row>
      <xdr:rowOff>32916</xdr:rowOff>
    </xdr:to>
    <xdr:cxnSp macro="">
      <xdr:nvCxnSpPr>
        <xdr:cNvPr id="180" name="直線コネクタ 179"/>
        <xdr:cNvCxnSpPr/>
      </xdr:nvCxnSpPr>
      <xdr:spPr>
        <a:xfrm flipV="1">
          <a:off x="2019300" y="12931687"/>
          <a:ext cx="889000" cy="1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32916</xdr:rowOff>
    </xdr:from>
    <xdr:to>
      <xdr:col>10</xdr:col>
      <xdr:colOff>114300</xdr:colOff>
      <xdr:row>76</xdr:row>
      <xdr:rowOff>66371</xdr:rowOff>
    </xdr:to>
    <xdr:cxnSp macro="">
      <xdr:nvCxnSpPr>
        <xdr:cNvPr id="183" name="直線コネクタ 182"/>
        <xdr:cNvCxnSpPr/>
      </xdr:nvCxnSpPr>
      <xdr:spPr>
        <a:xfrm flipV="1">
          <a:off x="1130300" y="13063116"/>
          <a:ext cx="889000" cy="3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29818</xdr:rowOff>
    </xdr:from>
    <xdr:to>
      <xdr:col>24</xdr:col>
      <xdr:colOff>114300</xdr:colOff>
      <xdr:row>75</xdr:row>
      <xdr:rowOff>131418</xdr:rowOff>
    </xdr:to>
    <xdr:sp macro="" textlink="">
      <xdr:nvSpPr>
        <xdr:cNvPr id="193" name="楕円 192"/>
        <xdr:cNvSpPr/>
      </xdr:nvSpPr>
      <xdr:spPr>
        <a:xfrm>
          <a:off x="4584700" y="1288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8245</xdr:rowOff>
    </xdr:from>
    <xdr:ext cx="599010" cy="259045"/>
    <xdr:sp macro="" textlink="">
      <xdr:nvSpPr>
        <xdr:cNvPr id="194" name="民生費該当値テキスト"/>
        <xdr:cNvSpPr txBox="1"/>
      </xdr:nvSpPr>
      <xdr:spPr>
        <a:xfrm>
          <a:off x="4686300" y="1286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107217</xdr:rowOff>
    </xdr:from>
    <xdr:to>
      <xdr:col>20</xdr:col>
      <xdr:colOff>38100</xdr:colOff>
      <xdr:row>76</xdr:row>
      <xdr:rowOff>37367</xdr:rowOff>
    </xdr:to>
    <xdr:sp macro="" textlink="">
      <xdr:nvSpPr>
        <xdr:cNvPr id="195" name="楕円 194"/>
        <xdr:cNvSpPr/>
      </xdr:nvSpPr>
      <xdr:spPr>
        <a:xfrm>
          <a:off x="3746500" y="129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28494</xdr:rowOff>
    </xdr:from>
    <xdr:ext cx="599010" cy="259045"/>
    <xdr:sp macro="" textlink="">
      <xdr:nvSpPr>
        <xdr:cNvPr id="196" name="テキスト ボックス 195"/>
        <xdr:cNvSpPr txBox="1"/>
      </xdr:nvSpPr>
      <xdr:spPr>
        <a:xfrm>
          <a:off x="3497795" y="130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22137</xdr:rowOff>
    </xdr:from>
    <xdr:to>
      <xdr:col>15</xdr:col>
      <xdr:colOff>101600</xdr:colOff>
      <xdr:row>75</xdr:row>
      <xdr:rowOff>123737</xdr:rowOff>
    </xdr:to>
    <xdr:sp macro="" textlink="">
      <xdr:nvSpPr>
        <xdr:cNvPr id="197" name="楕円 196"/>
        <xdr:cNvSpPr/>
      </xdr:nvSpPr>
      <xdr:spPr>
        <a:xfrm>
          <a:off x="2857500" y="128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114864</xdr:rowOff>
    </xdr:from>
    <xdr:ext cx="599010" cy="259045"/>
    <xdr:sp macro="" textlink="">
      <xdr:nvSpPr>
        <xdr:cNvPr id="198" name="テキスト ボックス 197"/>
        <xdr:cNvSpPr txBox="1"/>
      </xdr:nvSpPr>
      <xdr:spPr>
        <a:xfrm>
          <a:off x="2608795" y="1297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153566</xdr:rowOff>
    </xdr:from>
    <xdr:to>
      <xdr:col>10</xdr:col>
      <xdr:colOff>165100</xdr:colOff>
      <xdr:row>76</xdr:row>
      <xdr:rowOff>83716</xdr:rowOff>
    </xdr:to>
    <xdr:sp macro="" textlink="">
      <xdr:nvSpPr>
        <xdr:cNvPr id="199" name="楕円 198"/>
        <xdr:cNvSpPr/>
      </xdr:nvSpPr>
      <xdr:spPr>
        <a:xfrm>
          <a:off x="1968500" y="130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74843</xdr:rowOff>
    </xdr:from>
    <xdr:ext cx="599010" cy="259045"/>
    <xdr:sp macro="" textlink="">
      <xdr:nvSpPr>
        <xdr:cNvPr id="200" name="テキスト ボックス 199"/>
        <xdr:cNvSpPr txBox="1"/>
      </xdr:nvSpPr>
      <xdr:spPr>
        <a:xfrm>
          <a:off x="1719795" y="131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15571</xdr:rowOff>
    </xdr:from>
    <xdr:to>
      <xdr:col>6</xdr:col>
      <xdr:colOff>38100</xdr:colOff>
      <xdr:row>76</xdr:row>
      <xdr:rowOff>117171</xdr:rowOff>
    </xdr:to>
    <xdr:sp macro="" textlink="">
      <xdr:nvSpPr>
        <xdr:cNvPr id="201" name="楕円 200"/>
        <xdr:cNvSpPr/>
      </xdr:nvSpPr>
      <xdr:spPr>
        <a:xfrm>
          <a:off x="1079500" y="130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108298</xdr:rowOff>
    </xdr:from>
    <xdr:ext cx="599010" cy="259045"/>
    <xdr:sp macro="" textlink="">
      <xdr:nvSpPr>
        <xdr:cNvPr id="202" name="テキスト ボックス 201"/>
        <xdr:cNvSpPr txBox="1"/>
      </xdr:nvSpPr>
      <xdr:spPr>
        <a:xfrm>
          <a:off x="830795" y="1313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43711</xdr:rowOff>
    </xdr:from>
    <xdr:to>
      <xdr:col>24</xdr:col>
      <xdr:colOff>63500</xdr:colOff>
      <xdr:row>96</xdr:row>
      <xdr:rowOff>35565</xdr:rowOff>
    </xdr:to>
    <xdr:cxnSp macro="">
      <xdr:nvCxnSpPr>
        <xdr:cNvPr id="231" name="直線コネクタ 230"/>
        <xdr:cNvCxnSpPr/>
      </xdr:nvCxnSpPr>
      <xdr:spPr>
        <a:xfrm flipV="1">
          <a:off x="3797300" y="16331461"/>
          <a:ext cx="838200" cy="16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124826</xdr:rowOff>
    </xdr:from>
    <xdr:to>
      <xdr:col>19</xdr:col>
      <xdr:colOff>177800</xdr:colOff>
      <xdr:row>96</xdr:row>
      <xdr:rowOff>35565</xdr:rowOff>
    </xdr:to>
    <xdr:cxnSp macro="">
      <xdr:nvCxnSpPr>
        <xdr:cNvPr id="234" name="直線コネクタ 233"/>
        <xdr:cNvCxnSpPr/>
      </xdr:nvCxnSpPr>
      <xdr:spPr>
        <a:xfrm>
          <a:off x="2908300" y="16412576"/>
          <a:ext cx="889000" cy="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124826</xdr:rowOff>
    </xdr:from>
    <xdr:to>
      <xdr:col>15</xdr:col>
      <xdr:colOff>50800</xdr:colOff>
      <xdr:row>96</xdr:row>
      <xdr:rowOff>7730</xdr:rowOff>
    </xdr:to>
    <xdr:cxnSp macro="">
      <xdr:nvCxnSpPr>
        <xdr:cNvPr id="237" name="直線コネクタ 236"/>
        <xdr:cNvCxnSpPr/>
      </xdr:nvCxnSpPr>
      <xdr:spPr>
        <a:xfrm flipV="1">
          <a:off x="2019300" y="16412576"/>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4773</xdr:rowOff>
    </xdr:from>
    <xdr:to>
      <xdr:col>10</xdr:col>
      <xdr:colOff>114300</xdr:colOff>
      <xdr:row>96</xdr:row>
      <xdr:rowOff>7730</xdr:rowOff>
    </xdr:to>
    <xdr:cxnSp macro="">
      <xdr:nvCxnSpPr>
        <xdr:cNvPr id="240" name="直線コネクタ 239"/>
        <xdr:cNvCxnSpPr/>
      </xdr:nvCxnSpPr>
      <xdr:spPr>
        <a:xfrm>
          <a:off x="1130300" y="16463973"/>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164361</xdr:rowOff>
    </xdr:from>
    <xdr:to>
      <xdr:col>24</xdr:col>
      <xdr:colOff>114300</xdr:colOff>
      <xdr:row>95</xdr:row>
      <xdr:rowOff>94511</xdr:rowOff>
    </xdr:to>
    <xdr:sp macro="" textlink="">
      <xdr:nvSpPr>
        <xdr:cNvPr id="250" name="楕円 249"/>
        <xdr:cNvSpPr/>
      </xdr:nvSpPr>
      <xdr:spPr>
        <a:xfrm>
          <a:off x="4584700" y="162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15788</xdr:rowOff>
    </xdr:from>
    <xdr:ext cx="534377" cy="259045"/>
    <xdr:sp macro="" textlink="">
      <xdr:nvSpPr>
        <xdr:cNvPr id="251" name="衛生費該当値テキスト"/>
        <xdr:cNvSpPr txBox="1"/>
      </xdr:nvSpPr>
      <xdr:spPr>
        <a:xfrm>
          <a:off x="4686300"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156215</xdr:rowOff>
    </xdr:from>
    <xdr:to>
      <xdr:col>20</xdr:col>
      <xdr:colOff>38100</xdr:colOff>
      <xdr:row>96</xdr:row>
      <xdr:rowOff>86365</xdr:rowOff>
    </xdr:to>
    <xdr:sp macro="" textlink="">
      <xdr:nvSpPr>
        <xdr:cNvPr id="252" name="楕円 251"/>
        <xdr:cNvSpPr/>
      </xdr:nvSpPr>
      <xdr:spPr>
        <a:xfrm>
          <a:off x="3746500" y="164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77492</xdr:rowOff>
    </xdr:from>
    <xdr:ext cx="534377" cy="259045"/>
    <xdr:sp macro="" textlink="">
      <xdr:nvSpPr>
        <xdr:cNvPr id="253" name="テキスト ボックス 252"/>
        <xdr:cNvSpPr txBox="1"/>
      </xdr:nvSpPr>
      <xdr:spPr>
        <a:xfrm>
          <a:off x="3530111" y="165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74026</xdr:rowOff>
    </xdr:from>
    <xdr:to>
      <xdr:col>15</xdr:col>
      <xdr:colOff>101600</xdr:colOff>
      <xdr:row>96</xdr:row>
      <xdr:rowOff>4176</xdr:rowOff>
    </xdr:to>
    <xdr:sp macro="" textlink="">
      <xdr:nvSpPr>
        <xdr:cNvPr id="254" name="楕円 253"/>
        <xdr:cNvSpPr/>
      </xdr:nvSpPr>
      <xdr:spPr>
        <a:xfrm>
          <a:off x="2857500" y="1636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166753</xdr:rowOff>
    </xdr:from>
    <xdr:ext cx="534377" cy="259045"/>
    <xdr:sp macro="" textlink="">
      <xdr:nvSpPr>
        <xdr:cNvPr id="255" name="テキスト ボックス 254"/>
        <xdr:cNvSpPr txBox="1"/>
      </xdr:nvSpPr>
      <xdr:spPr>
        <a:xfrm>
          <a:off x="2641111" y="164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128380</xdr:rowOff>
    </xdr:from>
    <xdr:to>
      <xdr:col>10</xdr:col>
      <xdr:colOff>165100</xdr:colOff>
      <xdr:row>96</xdr:row>
      <xdr:rowOff>58530</xdr:rowOff>
    </xdr:to>
    <xdr:sp macro="" textlink="">
      <xdr:nvSpPr>
        <xdr:cNvPr id="256" name="楕円 255"/>
        <xdr:cNvSpPr/>
      </xdr:nvSpPr>
      <xdr:spPr>
        <a:xfrm>
          <a:off x="1968500" y="164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49657</xdr:rowOff>
    </xdr:from>
    <xdr:ext cx="534377" cy="259045"/>
    <xdr:sp macro="" textlink="">
      <xdr:nvSpPr>
        <xdr:cNvPr id="257" name="テキスト ボックス 256"/>
        <xdr:cNvSpPr txBox="1"/>
      </xdr:nvSpPr>
      <xdr:spPr>
        <a:xfrm>
          <a:off x="1752111" y="165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125423</xdr:rowOff>
    </xdr:from>
    <xdr:to>
      <xdr:col>6</xdr:col>
      <xdr:colOff>38100</xdr:colOff>
      <xdr:row>96</xdr:row>
      <xdr:rowOff>55573</xdr:rowOff>
    </xdr:to>
    <xdr:sp macro="" textlink="">
      <xdr:nvSpPr>
        <xdr:cNvPr id="258" name="楕円 257"/>
        <xdr:cNvSpPr/>
      </xdr:nvSpPr>
      <xdr:spPr>
        <a:xfrm>
          <a:off x="1079500" y="164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46700</xdr:rowOff>
    </xdr:from>
    <xdr:ext cx="534377" cy="259045"/>
    <xdr:sp macro="" textlink="">
      <xdr:nvSpPr>
        <xdr:cNvPr id="259" name="テキスト ボックス 258"/>
        <xdr:cNvSpPr txBox="1"/>
      </xdr:nvSpPr>
      <xdr:spPr>
        <a:xfrm>
          <a:off x="863111" y="165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34087</xdr:rowOff>
    </xdr:from>
    <xdr:to>
      <xdr:col>55</xdr:col>
      <xdr:colOff>0</xdr:colOff>
      <xdr:row>35</xdr:row>
      <xdr:rowOff>87579</xdr:rowOff>
    </xdr:to>
    <xdr:cxnSp macro="">
      <xdr:nvCxnSpPr>
        <xdr:cNvPr id="286" name="直線コネクタ 285"/>
        <xdr:cNvCxnSpPr/>
      </xdr:nvCxnSpPr>
      <xdr:spPr>
        <a:xfrm flipV="1">
          <a:off x="9639300" y="6034837"/>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87579</xdr:rowOff>
    </xdr:from>
    <xdr:to>
      <xdr:col>50</xdr:col>
      <xdr:colOff>114300</xdr:colOff>
      <xdr:row>35</xdr:row>
      <xdr:rowOff>148615</xdr:rowOff>
    </xdr:to>
    <xdr:cxnSp macro="">
      <xdr:nvCxnSpPr>
        <xdr:cNvPr id="289" name="直線コネクタ 288"/>
        <xdr:cNvCxnSpPr/>
      </xdr:nvCxnSpPr>
      <xdr:spPr>
        <a:xfrm flipV="1">
          <a:off x="8750300" y="6088329"/>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139014</xdr:rowOff>
    </xdr:from>
    <xdr:to>
      <xdr:col>45</xdr:col>
      <xdr:colOff>177800</xdr:colOff>
      <xdr:row>35</xdr:row>
      <xdr:rowOff>148615</xdr:rowOff>
    </xdr:to>
    <xdr:cxnSp macro="">
      <xdr:nvCxnSpPr>
        <xdr:cNvPr id="292" name="直線コネクタ 291"/>
        <xdr:cNvCxnSpPr/>
      </xdr:nvCxnSpPr>
      <xdr:spPr>
        <a:xfrm>
          <a:off x="7861300" y="613976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139014</xdr:rowOff>
    </xdr:from>
    <xdr:to>
      <xdr:col>41</xdr:col>
      <xdr:colOff>50800</xdr:colOff>
      <xdr:row>36</xdr:row>
      <xdr:rowOff>25629</xdr:rowOff>
    </xdr:to>
    <xdr:cxnSp macro="">
      <xdr:nvCxnSpPr>
        <xdr:cNvPr id="295" name="直線コネクタ 294"/>
        <xdr:cNvCxnSpPr/>
      </xdr:nvCxnSpPr>
      <xdr:spPr>
        <a:xfrm flipV="1">
          <a:off x="6972300" y="6139764"/>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5" name="楕円 304"/>
        <xdr:cNvSpPr/>
      </xdr:nvSpPr>
      <xdr:spPr>
        <a:xfrm>
          <a:off x="104267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6164</xdr:rowOff>
    </xdr:from>
    <xdr:ext cx="469744" cy="259045"/>
    <xdr:sp macro="" textlink="">
      <xdr:nvSpPr>
        <xdr:cNvPr id="306" name="労働費該当値テキスト"/>
        <xdr:cNvSpPr txBox="1"/>
      </xdr:nvSpPr>
      <xdr:spPr>
        <a:xfrm>
          <a:off x="10528300" y="58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36779</xdr:rowOff>
    </xdr:from>
    <xdr:to>
      <xdr:col>50</xdr:col>
      <xdr:colOff>165100</xdr:colOff>
      <xdr:row>35</xdr:row>
      <xdr:rowOff>138379</xdr:rowOff>
    </xdr:to>
    <xdr:sp macro="" textlink="">
      <xdr:nvSpPr>
        <xdr:cNvPr id="307" name="楕円 306"/>
        <xdr:cNvSpPr/>
      </xdr:nvSpPr>
      <xdr:spPr>
        <a:xfrm>
          <a:off x="9588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154906</xdr:rowOff>
    </xdr:from>
    <xdr:ext cx="469744" cy="259045"/>
    <xdr:sp macro="" textlink="">
      <xdr:nvSpPr>
        <xdr:cNvPr id="308" name="テキスト ボックス 307"/>
        <xdr:cNvSpPr txBox="1"/>
      </xdr:nvSpPr>
      <xdr:spPr>
        <a:xfrm>
          <a:off x="9404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97815</xdr:rowOff>
    </xdr:from>
    <xdr:to>
      <xdr:col>46</xdr:col>
      <xdr:colOff>38100</xdr:colOff>
      <xdr:row>36</xdr:row>
      <xdr:rowOff>27965</xdr:rowOff>
    </xdr:to>
    <xdr:sp macro="" textlink="">
      <xdr:nvSpPr>
        <xdr:cNvPr id="309" name="楕円 308"/>
        <xdr:cNvSpPr/>
      </xdr:nvSpPr>
      <xdr:spPr>
        <a:xfrm>
          <a:off x="8699500" y="60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44492</xdr:rowOff>
    </xdr:from>
    <xdr:ext cx="469744" cy="259045"/>
    <xdr:sp macro="" textlink="">
      <xdr:nvSpPr>
        <xdr:cNvPr id="310" name="テキスト ボックス 309"/>
        <xdr:cNvSpPr txBox="1"/>
      </xdr:nvSpPr>
      <xdr:spPr>
        <a:xfrm>
          <a:off x="8515428" y="58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88214</xdr:rowOff>
    </xdr:from>
    <xdr:to>
      <xdr:col>41</xdr:col>
      <xdr:colOff>101600</xdr:colOff>
      <xdr:row>36</xdr:row>
      <xdr:rowOff>18364</xdr:rowOff>
    </xdr:to>
    <xdr:sp macro="" textlink="">
      <xdr:nvSpPr>
        <xdr:cNvPr id="311" name="楕円 310"/>
        <xdr:cNvSpPr/>
      </xdr:nvSpPr>
      <xdr:spPr>
        <a:xfrm>
          <a:off x="7810500" y="60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34891</xdr:rowOff>
    </xdr:from>
    <xdr:ext cx="469744" cy="259045"/>
    <xdr:sp macro="" textlink="">
      <xdr:nvSpPr>
        <xdr:cNvPr id="312" name="テキスト ボックス 311"/>
        <xdr:cNvSpPr txBox="1"/>
      </xdr:nvSpPr>
      <xdr:spPr>
        <a:xfrm>
          <a:off x="7626428" y="58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146279</xdr:rowOff>
    </xdr:from>
    <xdr:to>
      <xdr:col>36</xdr:col>
      <xdr:colOff>165100</xdr:colOff>
      <xdr:row>36</xdr:row>
      <xdr:rowOff>76429</xdr:rowOff>
    </xdr:to>
    <xdr:sp macro="" textlink="">
      <xdr:nvSpPr>
        <xdr:cNvPr id="313" name="楕円 312"/>
        <xdr:cNvSpPr/>
      </xdr:nvSpPr>
      <xdr:spPr>
        <a:xfrm>
          <a:off x="6921500" y="6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92956</xdr:rowOff>
    </xdr:from>
    <xdr:ext cx="469744" cy="259045"/>
    <xdr:sp macro="" textlink="">
      <xdr:nvSpPr>
        <xdr:cNvPr id="314" name="テキスト ボックス 313"/>
        <xdr:cNvSpPr txBox="1"/>
      </xdr:nvSpPr>
      <xdr:spPr>
        <a:xfrm>
          <a:off x="6737428" y="5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10381</xdr:rowOff>
    </xdr:from>
    <xdr:to>
      <xdr:col>55</xdr:col>
      <xdr:colOff>0</xdr:colOff>
      <xdr:row>58</xdr:row>
      <xdr:rowOff>36019</xdr:rowOff>
    </xdr:to>
    <xdr:cxnSp macro="">
      <xdr:nvCxnSpPr>
        <xdr:cNvPr id="343" name="直線コネクタ 342"/>
        <xdr:cNvCxnSpPr/>
      </xdr:nvCxnSpPr>
      <xdr:spPr>
        <a:xfrm flipV="1">
          <a:off x="9639300" y="9954481"/>
          <a:ext cx="8382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36019</xdr:rowOff>
    </xdr:from>
    <xdr:to>
      <xdr:col>50</xdr:col>
      <xdr:colOff>114300</xdr:colOff>
      <xdr:row>58</xdr:row>
      <xdr:rowOff>54170</xdr:rowOff>
    </xdr:to>
    <xdr:cxnSp macro="">
      <xdr:nvCxnSpPr>
        <xdr:cNvPr id="346" name="直線コネクタ 345"/>
        <xdr:cNvCxnSpPr/>
      </xdr:nvCxnSpPr>
      <xdr:spPr>
        <a:xfrm flipV="1">
          <a:off x="8750300" y="998011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43364</xdr:rowOff>
    </xdr:from>
    <xdr:to>
      <xdr:col>45</xdr:col>
      <xdr:colOff>177800</xdr:colOff>
      <xdr:row>58</xdr:row>
      <xdr:rowOff>54170</xdr:rowOff>
    </xdr:to>
    <xdr:cxnSp macro="">
      <xdr:nvCxnSpPr>
        <xdr:cNvPr id="349" name="直線コネクタ 348"/>
        <xdr:cNvCxnSpPr/>
      </xdr:nvCxnSpPr>
      <xdr:spPr>
        <a:xfrm>
          <a:off x="7861300" y="9987464"/>
          <a:ext cx="889000" cy="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43364</xdr:rowOff>
    </xdr:from>
    <xdr:to>
      <xdr:col>41</xdr:col>
      <xdr:colOff>50800</xdr:colOff>
      <xdr:row>58</xdr:row>
      <xdr:rowOff>45604</xdr:rowOff>
    </xdr:to>
    <xdr:cxnSp macro="">
      <xdr:nvCxnSpPr>
        <xdr:cNvPr id="352" name="直線コネクタ 351"/>
        <xdr:cNvCxnSpPr/>
      </xdr:nvCxnSpPr>
      <xdr:spPr>
        <a:xfrm flipV="1">
          <a:off x="6972300" y="998746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131031</xdr:rowOff>
    </xdr:from>
    <xdr:to>
      <xdr:col>55</xdr:col>
      <xdr:colOff>50800</xdr:colOff>
      <xdr:row>58</xdr:row>
      <xdr:rowOff>61181</xdr:rowOff>
    </xdr:to>
    <xdr:sp macro="" textlink="">
      <xdr:nvSpPr>
        <xdr:cNvPr id="362" name="楕円 361"/>
        <xdr:cNvSpPr/>
      </xdr:nvSpPr>
      <xdr:spPr>
        <a:xfrm>
          <a:off x="104267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109458</xdr:rowOff>
    </xdr:from>
    <xdr:ext cx="534377" cy="259045"/>
    <xdr:sp macro="" textlink="">
      <xdr:nvSpPr>
        <xdr:cNvPr id="363" name="農林水産業費該当値テキスト"/>
        <xdr:cNvSpPr txBox="1"/>
      </xdr:nvSpPr>
      <xdr:spPr>
        <a:xfrm>
          <a:off x="10528300"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156669</xdr:rowOff>
    </xdr:from>
    <xdr:to>
      <xdr:col>50</xdr:col>
      <xdr:colOff>165100</xdr:colOff>
      <xdr:row>58</xdr:row>
      <xdr:rowOff>86819</xdr:rowOff>
    </xdr:to>
    <xdr:sp macro="" textlink="">
      <xdr:nvSpPr>
        <xdr:cNvPr id="364" name="楕円 363"/>
        <xdr:cNvSpPr/>
      </xdr:nvSpPr>
      <xdr:spPr>
        <a:xfrm>
          <a:off x="9588500" y="99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77946</xdr:rowOff>
    </xdr:from>
    <xdr:ext cx="534377" cy="259045"/>
    <xdr:sp macro="" textlink="">
      <xdr:nvSpPr>
        <xdr:cNvPr id="365" name="テキスト ボックス 364"/>
        <xdr:cNvSpPr txBox="1"/>
      </xdr:nvSpPr>
      <xdr:spPr>
        <a:xfrm>
          <a:off x="9372111" y="100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3370</xdr:rowOff>
    </xdr:from>
    <xdr:to>
      <xdr:col>46</xdr:col>
      <xdr:colOff>38100</xdr:colOff>
      <xdr:row>58</xdr:row>
      <xdr:rowOff>104970</xdr:rowOff>
    </xdr:to>
    <xdr:sp macro="" textlink="">
      <xdr:nvSpPr>
        <xdr:cNvPr id="366" name="楕円 365"/>
        <xdr:cNvSpPr/>
      </xdr:nvSpPr>
      <xdr:spPr>
        <a:xfrm>
          <a:off x="8699500" y="99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96097</xdr:rowOff>
    </xdr:from>
    <xdr:ext cx="534377" cy="259045"/>
    <xdr:sp macro="" textlink="">
      <xdr:nvSpPr>
        <xdr:cNvPr id="367" name="テキスト ボックス 366"/>
        <xdr:cNvSpPr txBox="1"/>
      </xdr:nvSpPr>
      <xdr:spPr>
        <a:xfrm>
          <a:off x="8483111" y="1004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164014</xdr:rowOff>
    </xdr:from>
    <xdr:to>
      <xdr:col>41</xdr:col>
      <xdr:colOff>101600</xdr:colOff>
      <xdr:row>58</xdr:row>
      <xdr:rowOff>94164</xdr:rowOff>
    </xdr:to>
    <xdr:sp macro="" textlink="">
      <xdr:nvSpPr>
        <xdr:cNvPr id="368" name="楕円 367"/>
        <xdr:cNvSpPr/>
      </xdr:nvSpPr>
      <xdr:spPr>
        <a:xfrm>
          <a:off x="78105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85291</xdr:rowOff>
    </xdr:from>
    <xdr:ext cx="534377" cy="259045"/>
    <xdr:sp macro="" textlink="">
      <xdr:nvSpPr>
        <xdr:cNvPr id="369" name="テキスト ボックス 368"/>
        <xdr:cNvSpPr txBox="1"/>
      </xdr:nvSpPr>
      <xdr:spPr>
        <a:xfrm>
          <a:off x="7594111" y="10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166254</xdr:rowOff>
    </xdr:from>
    <xdr:to>
      <xdr:col>36</xdr:col>
      <xdr:colOff>165100</xdr:colOff>
      <xdr:row>58</xdr:row>
      <xdr:rowOff>96404</xdr:rowOff>
    </xdr:to>
    <xdr:sp macro="" textlink="">
      <xdr:nvSpPr>
        <xdr:cNvPr id="370" name="楕円 369"/>
        <xdr:cNvSpPr/>
      </xdr:nvSpPr>
      <xdr:spPr>
        <a:xfrm>
          <a:off x="6921500" y="99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87531</xdr:rowOff>
    </xdr:from>
    <xdr:ext cx="534377" cy="259045"/>
    <xdr:sp macro="" textlink="">
      <xdr:nvSpPr>
        <xdr:cNvPr id="371" name="テキスト ボックス 370"/>
        <xdr:cNvSpPr txBox="1"/>
      </xdr:nvSpPr>
      <xdr:spPr>
        <a:xfrm>
          <a:off x="6705111" y="100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140157</xdr:rowOff>
    </xdr:from>
    <xdr:to>
      <xdr:col>55</xdr:col>
      <xdr:colOff>0</xdr:colOff>
      <xdr:row>76</xdr:row>
      <xdr:rowOff>169011</xdr:rowOff>
    </xdr:to>
    <xdr:cxnSp macro="">
      <xdr:nvCxnSpPr>
        <xdr:cNvPr id="400" name="直線コネクタ 399"/>
        <xdr:cNvCxnSpPr/>
      </xdr:nvCxnSpPr>
      <xdr:spPr>
        <a:xfrm>
          <a:off x="9639300" y="13170357"/>
          <a:ext cx="8382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38519</xdr:rowOff>
    </xdr:from>
    <xdr:to>
      <xdr:col>50</xdr:col>
      <xdr:colOff>114300</xdr:colOff>
      <xdr:row>76</xdr:row>
      <xdr:rowOff>140157</xdr:rowOff>
    </xdr:to>
    <xdr:cxnSp macro="">
      <xdr:nvCxnSpPr>
        <xdr:cNvPr id="403" name="直線コネクタ 402"/>
        <xdr:cNvCxnSpPr/>
      </xdr:nvCxnSpPr>
      <xdr:spPr>
        <a:xfrm>
          <a:off x="8750300" y="13068719"/>
          <a:ext cx="889000" cy="10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38519</xdr:rowOff>
    </xdr:from>
    <xdr:to>
      <xdr:col>45</xdr:col>
      <xdr:colOff>177800</xdr:colOff>
      <xdr:row>76</xdr:row>
      <xdr:rowOff>156414</xdr:rowOff>
    </xdr:to>
    <xdr:cxnSp macro="">
      <xdr:nvCxnSpPr>
        <xdr:cNvPr id="406" name="直線コネクタ 405"/>
        <xdr:cNvCxnSpPr/>
      </xdr:nvCxnSpPr>
      <xdr:spPr>
        <a:xfrm flipV="1">
          <a:off x="7861300" y="13068719"/>
          <a:ext cx="889000" cy="1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95644</xdr:rowOff>
    </xdr:from>
    <xdr:to>
      <xdr:col>41</xdr:col>
      <xdr:colOff>50800</xdr:colOff>
      <xdr:row>76</xdr:row>
      <xdr:rowOff>156414</xdr:rowOff>
    </xdr:to>
    <xdr:cxnSp macro="">
      <xdr:nvCxnSpPr>
        <xdr:cNvPr id="409" name="直線コネクタ 408"/>
        <xdr:cNvCxnSpPr/>
      </xdr:nvCxnSpPr>
      <xdr:spPr>
        <a:xfrm>
          <a:off x="6972300" y="12954394"/>
          <a:ext cx="889000" cy="2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118211</xdr:rowOff>
    </xdr:from>
    <xdr:to>
      <xdr:col>55</xdr:col>
      <xdr:colOff>50800</xdr:colOff>
      <xdr:row>77</xdr:row>
      <xdr:rowOff>48361</xdr:rowOff>
    </xdr:to>
    <xdr:sp macro="" textlink="">
      <xdr:nvSpPr>
        <xdr:cNvPr id="419" name="楕円 418"/>
        <xdr:cNvSpPr/>
      </xdr:nvSpPr>
      <xdr:spPr>
        <a:xfrm>
          <a:off x="10426700" y="131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141088</xdr:rowOff>
    </xdr:from>
    <xdr:ext cx="534377" cy="259045"/>
    <xdr:sp macro="" textlink="">
      <xdr:nvSpPr>
        <xdr:cNvPr id="420" name="商工費該当値テキスト"/>
        <xdr:cNvSpPr txBox="1"/>
      </xdr:nvSpPr>
      <xdr:spPr>
        <a:xfrm>
          <a:off x="10528300" y="129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89357</xdr:rowOff>
    </xdr:from>
    <xdr:to>
      <xdr:col>50</xdr:col>
      <xdr:colOff>165100</xdr:colOff>
      <xdr:row>77</xdr:row>
      <xdr:rowOff>19507</xdr:rowOff>
    </xdr:to>
    <xdr:sp macro="" textlink="">
      <xdr:nvSpPr>
        <xdr:cNvPr id="421" name="楕円 420"/>
        <xdr:cNvSpPr/>
      </xdr:nvSpPr>
      <xdr:spPr>
        <a:xfrm>
          <a:off x="9588500" y="13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36034</xdr:rowOff>
    </xdr:from>
    <xdr:ext cx="534377" cy="259045"/>
    <xdr:sp macro="" textlink="">
      <xdr:nvSpPr>
        <xdr:cNvPr id="422" name="テキスト ボックス 421"/>
        <xdr:cNvSpPr txBox="1"/>
      </xdr:nvSpPr>
      <xdr:spPr>
        <a:xfrm>
          <a:off x="9372111" y="12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159169</xdr:rowOff>
    </xdr:from>
    <xdr:to>
      <xdr:col>46</xdr:col>
      <xdr:colOff>38100</xdr:colOff>
      <xdr:row>76</xdr:row>
      <xdr:rowOff>89319</xdr:rowOff>
    </xdr:to>
    <xdr:sp macro="" textlink="">
      <xdr:nvSpPr>
        <xdr:cNvPr id="423" name="楕円 422"/>
        <xdr:cNvSpPr/>
      </xdr:nvSpPr>
      <xdr:spPr>
        <a:xfrm>
          <a:off x="8699500" y="130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105846</xdr:rowOff>
    </xdr:from>
    <xdr:ext cx="534377" cy="259045"/>
    <xdr:sp macro="" textlink="">
      <xdr:nvSpPr>
        <xdr:cNvPr id="424" name="テキスト ボックス 423"/>
        <xdr:cNvSpPr txBox="1"/>
      </xdr:nvSpPr>
      <xdr:spPr>
        <a:xfrm>
          <a:off x="8483111" y="12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105614</xdr:rowOff>
    </xdr:from>
    <xdr:to>
      <xdr:col>41</xdr:col>
      <xdr:colOff>101600</xdr:colOff>
      <xdr:row>77</xdr:row>
      <xdr:rowOff>35764</xdr:rowOff>
    </xdr:to>
    <xdr:sp macro="" textlink="">
      <xdr:nvSpPr>
        <xdr:cNvPr id="425" name="楕円 424"/>
        <xdr:cNvSpPr/>
      </xdr:nvSpPr>
      <xdr:spPr>
        <a:xfrm>
          <a:off x="7810500" y="131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52290</xdr:rowOff>
    </xdr:from>
    <xdr:ext cx="534377" cy="259045"/>
    <xdr:sp macro="" textlink="">
      <xdr:nvSpPr>
        <xdr:cNvPr id="426" name="テキスト ボックス 425"/>
        <xdr:cNvSpPr txBox="1"/>
      </xdr:nvSpPr>
      <xdr:spPr>
        <a:xfrm>
          <a:off x="7594111" y="129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44844</xdr:rowOff>
    </xdr:from>
    <xdr:to>
      <xdr:col>36</xdr:col>
      <xdr:colOff>165100</xdr:colOff>
      <xdr:row>75</xdr:row>
      <xdr:rowOff>146444</xdr:rowOff>
    </xdr:to>
    <xdr:sp macro="" textlink="">
      <xdr:nvSpPr>
        <xdr:cNvPr id="427" name="楕円 426"/>
        <xdr:cNvSpPr/>
      </xdr:nvSpPr>
      <xdr:spPr>
        <a:xfrm>
          <a:off x="6921500" y="129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162971</xdr:rowOff>
    </xdr:from>
    <xdr:ext cx="534377" cy="259045"/>
    <xdr:sp macro="" textlink="">
      <xdr:nvSpPr>
        <xdr:cNvPr id="428" name="テキスト ボックス 427"/>
        <xdr:cNvSpPr txBox="1"/>
      </xdr:nvSpPr>
      <xdr:spPr>
        <a:xfrm>
          <a:off x="6705111" y="126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57838</xdr:rowOff>
    </xdr:from>
    <xdr:to>
      <xdr:col>55</xdr:col>
      <xdr:colOff>0</xdr:colOff>
      <xdr:row>93</xdr:row>
      <xdr:rowOff>95306</xdr:rowOff>
    </xdr:to>
    <xdr:cxnSp macro="">
      <xdr:nvCxnSpPr>
        <xdr:cNvPr id="453" name="直線コネクタ 452"/>
        <xdr:cNvCxnSpPr/>
      </xdr:nvCxnSpPr>
      <xdr:spPr>
        <a:xfrm>
          <a:off x="9639300" y="16002688"/>
          <a:ext cx="8382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57838</xdr:rowOff>
    </xdr:from>
    <xdr:to>
      <xdr:col>50</xdr:col>
      <xdr:colOff>114300</xdr:colOff>
      <xdr:row>93</xdr:row>
      <xdr:rowOff>170430</xdr:rowOff>
    </xdr:to>
    <xdr:cxnSp macro="">
      <xdr:nvCxnSpPr>
        <xdr:cNvPr id="456" name="直線コネクタ 455"/>
        <xdr:cNvCxnSpPr/>
      </xdr:nvCxnSpPr>
      <xdr:spPr>
        <a:xfrm flipV="1">
          <a:off x="8750300" y="16002688"/>
          <a:ext cx="889000" cy="1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170430</xdr:rowOff>
    </xdr:from>
    <xdr:to>
      <xdr:col>45</xdr:col>
      <xdr:colOff>177800</xdr:colOff>
      <xdr:row>94</xdr:row>
      <xdr:rowOff>124332</xdr:rowOff>
    </xdr:to>
    <xdr:cxnSp macro="">
      <xdr:nvCxnSpPr>
        <xdr:cNvPr id="459" name="直線コネクタ 458"/>
        <xdr:cNvCxnSpPr/>
      </xdr:nvCxnSpPr>
      <xdr:spPr>
        <a:xfrm flipV="1">
          <a:off x="7861300" y="16115280"/>
          <a:ext cx="889000" cy="1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85539</xdr:rowOff>
    </xdr:from>
    <xdr:to>
      <xdr:col>41</xdr:col>
      <xdr:colOff>50800</xdr:colOff>
      <xdr:row>94</xdr:row>
      <xdr:rowOff>124332</xdr:rowOff>
    </xdr:to>
    <xdr:cxnSp macro="">
      <xdr:nvCxnSpPr>
        <xdr:cNvPr id="462" name="直線コネクタ 461"/>
        <xdr:cNvCxnSpPr/>
      </xdr:nvCxnSpPr>
      <xdr:spPr>
        <a:xfrm>
          <a:off x="6972300" y="16201839"/>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44506</xdr:rowOff>
    </xdr:from>
    <xdr:to>
      <xdr:col>55</xdr:col>
      <xdr:colOff>50800</xdr:colOff>
      <xdr:row>93</xdr:row>
      <xdr:rowOff>146106</xdr:rowOff>
    </xdr:to>
    <xdr:sp macro="" textlink="">
      <xdr:nvSpPr>
        <xdr:cNvPr id="472" name="楕円 471"/>
        <xdr:cNvSpPr/>
      </xdr:nvSpPr>
      <xdr:spPr>
        <a:xfrm>
          <a:off x="10426700" y="159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67383</xdr:rowOff>
    </xdr:from>
    <xdr:ext cx="599010" cy="259045"/>
    <xdr:sp macro="" textlink="">
      <xdr:nvSpPr>
        <xdr:cNvPr id="473" name="土木費該当値テキスト"/>
        <xdr:cNvSpPr txBox="1"/>
      </xdr:nvSpPr>
      <xdr:spPr>
        <a:xfrm>
          <a:off x="10528300" y="1584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7038</xdr:rowOff>
    </xdr:from>
    <xdr:to>
      <xdr:col>50</xdr:col>
      <xdr:colOff>165100</xdr:colOff>
      <xdr:row>93</xdr:row>
      <xdr:rowOff>108638</xdr:rowOff>
    </xdr:to>
    <xdr:sp macro="" textlink="">
      <xdr:nvSpPr>
        <xdr:cNvPr id="474" name="楕円 473"/>
        <xdr:cNvSpPr/>
      </xdr:nvSpPr>
      <xdr:spPr>
        <a:xfrm>
          <a:off x="9588500" y="159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125165</xdr:rowOff>
    </xdr:from>
    <xdr:ext cx="599010" cy="259045"/>
    <xdr:sp macro="" textlink="">
      <xdr:nvSpPr>
        <xdr:cNvPr id="475" name="テキスト ボックス 474"/>
        <xdr:cNvSpPr txBox="1"/>
      </xdr:nvSpPr>
      <xdr:spPr>
        <a:xfrm>
          <a:off x="9339795" y="1572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119630</xdr:rowOff>
    </xdr:from>
    <xdr:to>
      <xdr:col>46</xdr:col>
      <xdr:colOff>38100</xdr:colOff>
      <xdr:row>94</xdr:row>
      <xdr:rowOff>49780</xdr:rowOff>
    </xdr:to>
    <xdr:sp macro="" textlink="">
      <xdr:nvSpPr>
        <xdr:cNvPr id="476" name="楕円 475"/>
        <xdr:cNvSpPr/>
      </xdr:nvSpPr>
      <xdr:spPr>
        <a:xfrm>
          <a:off x="8699500" y="16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66307</xdr:rowOff>
    </xdr:from>
    <xdr:ext cx="599010" cy="259045"/>
    <xdr:sp macro="" textlink="">
      <xdr:nvSpPr>
        <xdr:cNvPr id="477" name="テキスト ボックス 476"/>
        <xdr:cNvSpPr txBox="1"/>
      </xdr:nvSpPr>
      <xdr:spPr>
        <a:xfrm>
          <a:off x="8450795" y="1583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73532</xdr:rowOff>
    </xdr:from>
    <xdr:to>
      <xdr:col>41</xdr:col>
      <xdr:colOff>101600</xdr:colOff>
      <xdr:row>95</xdr:row>
      <xdr:rowOff>3682</xdr:rowOff>
    </xdr:to>
    <xdr:sp macro="" textlink="">
      <xdr:nvSpPr>
        <xdr:cNvPr id="478" name="楕円 477"/>
        <xdr:cNvSpPr/>
      </xdr:nvSpPr>
      <xdr:spPr>
        <a:xfrm>
          <a:off x="7810500" y="161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20209</xdr:rowOff>
    </xdr:from>
    <xdr:ext cx="599010" cy="259045"/>
    <xdr:sp macro="" textlink="">
      <xdr:nvSpPr>
        <xdr:cNvPr id="479" name="テキスト ボックス 478"/>
        <xdr:cNvSpPr txBox="1"/>
      </xdr:nvSpPr>
      <xdr:spPr>
        <a:xfrm>
          <a:off x="7561795" y="1596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34739</xdr:rowOff>
    </xdr:from>
    <xdr:to>
      <xdr:col>36</xdr:col>
      <xdr:colOff>165100</xdr:colOff>
      <xdr:row>94</xdr:row>
      <xdr:rowOff>136339</xdr:rowOff>
    </xdr:to>
    <xdr:sp macro="" textlink="">
      <xdr:nvSpPr>
        <xdr:cNvPr id="480" name="楕円 479"/>
        <xdr:cNvSpPr/>
      </xdr:nvSpPr>
      <xdr:spPr>
        <a:xfrm>
          <a:off x="6921500" y="16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152866</xdr:rowOff>
    </xdr:from>
    <xdr:ext cx="599010" cy="259045"/>
    <xdr:sp macro="" textlink="">
      <xdr:nvSpPr>
        <xdr:cNvPr id="481" name="テキスト ボックス 480"/>
        <xdr:cNvSpPr txBox="1"/>
      </xdr:nvSpPr>
      <xdr:spPr>
        <a:xfrm>
          <a:off x="6672795" y="159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143619</xdr:rowOff>
    </xdr:from>
    <xdr:to>
      <xdr:col>85</xdr:col>
      <xdr:colOff>127000</xdr:colOff>
      <xdr:row>37</xdr:row>
      <xdr:rowOff>148027</xdr:rowOff>
    </xdr:to>
    <xdr:cxnSp macro="">
      <xdr:nvCxnSpPr>
        <xdr:cNvPr id="513" name="直線コネクタ 512"/>
        <xdr:cNvCxnSpPr/>
      </xdr:nvCxnSpPr>
      <xdr:spPr>
        <a:xfrm flipV="1">
          <a:off x="15481300" y="6487269"/>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145333</xdr:rowOff>
    </xdr:from>
    <xdr:to>
      <xdr:col>81</xdr:col>
      <xdr:colOff>50800</xdr:colOff>
      <xdr:row>37</xdr:row>
      <xdr:rowOff>148027</xdr:rowOff>
    </xdr:to>
    <xdr:cxnSp macro="">
      <xdr:nvCxnSpPr>
        <xdr:cNvPr id="516" name="直線コネクタ 515"/>
        <xdr:cNvCxnSpPr/>
      </xdr:nvCxnSpPr>
      <xdr:spPr>
        <a:xfrm>
          <a:off x="14592300" y="6488983"/>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10737</xdr:rowOff>
    </xdr:from>
    <xdr:to>
      <xdr:col>76</xdr:col>
      <xdr:colOff>114300</xdr:colOff>
      <xdr:row>37</xdr:row>
      <xdr:rowOff>145333</xdr:rowOff>
    </xdr:to>
    <xdr:cxnSp macro="">
      <xdr:nvCxnSpPr>
        <xdr:cNvPr id="519" name="直線コネクタ 518"/>
        <xdr:cNvCxnSpPr/>
      </xdr:nvCxnSpPr>
      <xdr:spPr>
        <a:xfrm>
          <a:off x="13703300" y="6354387"/>
          <a:ext cx="889000" cy="1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142933</xdr:rowOff>
    </xdr:from>
    <xdr:to>
      <xdr:col>71</xdr:col>
      <xdr:colOff>177800</xdr:colOff>
      <xdr:row>37</xdr:row>
      <xdr:rowOff>10737</xdr:rowOff>
    </xdr:to>
    <xdr:cxnSp macro="">
      <xdr:nvCxnSpPr>
        <xdr:cNvPr id="522" name="直線コネクタ 521"/>
        <xdr:cNvCxnSpPr/>
      </xdr:nvCxnSpPr>
      <xdr:spPr>
        <a:xfrm>
          <a:off x="12814300" y="6143683"/>
          <a:ext cx="889000" cy="2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92819</xdr:rowOff>
    </xdr:from>
    <xdr:to>
      <xdr:col>85</xdr:col>
      <xdr:colOff>177800</xdr:colOff>
      <xdr:row>38</xdr:row>
      <xdr:rowOff>22969</xdr:rowOff>
    </xdr:to>
    <xdr:sp macro="" textlink="">
      <xdr:nvSpPr>
        <xdr:cNvPr id="532" name="楕円 531"/>
        <xdr:cNvSpPr/>
      </xdr:nvSpPr>
      <xdr:spPr>
        <a:xfrm>
          <a:off x="162687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71246</xdr:rowOff>
    </xdr:from>
    <xdr:ext cx="534377" cy="259045"/>
    <xdr:sp macro="" textlink="">
      <xdr:nvSpPr>
        <xdr:cNvPr id="533" name="消防費該当値テキスト"/>
        <xdr:cNvSpPr txBox="1"/>
      </xdr:nvSpPr>
      <xdr:spPr>
        <a:xfrm>
          <a:off x="16370300" y="64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97227</xdr:rowOff>
    </xdr:from>
    <xdr:to>
      <xdr:col>81</xdr:col>
      <xdr:colOff>101600</xdr:colOff>
      <xdr:row>38</xdr:row>
      <xdr:rowOff>27377</xdr:rowOff>
    </xdr:to>
    <xdr:sp macro="" textlink="">
      <xdr:nvSpPr>
        <xdr:cNvPr id="534" name="楕円 533"/>
        <xdr:cNvSpPr/>
      </xdr:nvSpPr>
      <xdr:spPr>
        <a:xfrm>
          <a:off x="15430500" y="6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18504</xdr:rowOff>
    </xdr:from>
    <xdr:ext cx="534377" cy="259045"/>
    <xdr:sp macro="" textlink="">
      <xdr:nvSpPr>
        <xdr:cNvPr id="535" name="テキスト ボックス 534"/>
        <xdr:cNvSpPr txBox="1"/>
      </xdr:nvSpPr>
      <xdr:spPr>
        <a:xfrm>
          <a:off x="15214111" y="65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94533</xdr:rowOff>
    </xdr:from>
    <xdr:to>
      <xdr:col>76</xdr:col>
      <xdr:colOff>165100</xdr:colOff>
      <xdr:row>38</xdr:row>
      <xdr:rowOff>24684</xdr:rowOff>
    </xdr:to>
    <xdr:sp macro="" textlink="">
      <xdr:nvSpPr>
        <xdr:cNvPr id="536" name="楕円 535"/>
        <xdr:cNvSpPr/>
      </xdr:nvSpPr>
      <xdr:spPr>
        <a:xfrm>
          <a:off x="14541500" y="6438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15810</xdr:rowOff>
    </xdr:from>
    <xdr:ext cx="534377" cy="259045"/>
    <xdr:sp macro="" textlink="">
      <xdr:nvSpPr>
        <xdr:cNvPr id="537" name="テキスト ボックス 536"/>
        <xdr:cNvSpPr txBox="1"/>
      </xdr:nvSpPr>
      <xdr:spPr>
        <a:xfrm>
          <a:off x="14325111" y="65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131387</xdr:rowOff>
    </xdr:from>
    <xdr:to>
      <xdr:col>72</xdr:col>
      <xdr:colOff>38100</xdr:colOff>
      <xdr:row>37</xdr:row>
      <xdr:rowOff>61537</xdr:rowOff>
    </xdr:to>
    <xdr:sp macro="" textlink="">
      <xdr:nvSpPr>
        <xdr:cNvPr id="538" name="楕円 537"/>
        <xdr:cNvSpPr/>
      </xdr:nvSpPr>
      <xdr:spPr>
        <a:xfrm>
          <a:off x="13652500" y="63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78064</xdr:rowOff>
    </xdr:from>
    <xdr:ext cx="534377" cy="259045"/>
    <xdr:sp macro="" textlink="">
      <xdr:nvSpPr>
        <xdr:cNvPr id="539" name="テキスト ボックス 538"/>
        <xdr:cNvSpPr txBox="1"/>
      </xdr:nvSpPr>
      <xdr:spPr>
        <a:xfrm>
          <a:off x="13436111" y="607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92133</xdr:rowOff>
    </xdr:from>
    <xdr:to>
      <xdr:col>67</xdr:col>
      <xdr:colOff>101600</xdr:colOff>
      <xdr:row>36</xdr:row>
      <xdr:rowOff>22283</xdr:rowOff>
    </xdr:to>
    <xdr:sp macro="" textlink="">
      <xdr:nvSpPr>
        <xdr:cNvPr id="540" name="楕円 539"/>
        <xdr:cNvSpPr/>
      </xdr:nvSpPr>
      <xdr:spPr>
        <a:xfrm>
          <a:off x="12763500" y="60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38810</xdr:rowOff>
    </xdr:from>
    <xdr:ext cx="534377" cy="259045"/>
    <xdr:sp macro="" textlink="">
      <xdr:nvSpPr>
        <xdr:cNvPr id="541" name="テキスト ボックス 540"/>
        <xdr:cNvSpPr txBox="1"/>
      </xdr:nvSpPr>
      <xdr:spPr>
        <a:xfrm>
          <a:off x="12547111" y="586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149499</xdr:rowOff>
    </xdr:from>
    <xdr:to>
      <xdr:col>85</xdr:col>
      <xdr:colOff>127000</xdr:colOff>
      <xdr:row>56</xdr:row>
      <xdr:rowOff>129638</xdr:rowOff>
    </xdr:to>
    <xdr:cxnSp macro="">
      <xdr:nvCxnSpPr>
        <xdr:cNvPr id="570" name="直線コネクタ 569"/>
        <xdr:cNvCxnSpPr/>
      </xdr:nvCxnSpPr>
      <xdr:spPr>
        <a:xfrm>
          <a:off x="15481300" y="9407799"/>
          <a:ext cx="838200" cy="3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107399</xdr:rowOff>
    </xdr:from>
    <xdr:to>
      <xdr:col>81</xdr:col>
      <xdr:colOff>50800</xdr:colOff>
      <xdr:row>54</xdr:row>
      <xdr:rowOff>149499</xdr:rowOff>
    </xdr:to>
    <xdr:cxnSp macro="">
      <xdr:nvCxnSpPr>
        <xdr:cNvPr id="573" name="直線コネクタ 572"/>
        <xdr:cNvCxnSpPr/>
      </xdr:nvCxnSpPr>
      <xdr:spPr>
        <a:xfrm>
          <a:off x="14592300" y="9365699"/>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107399</xdr:rowOff>
    </xdr:from>
    <xdr:to>
      <xdr:col>76</xdr:col>
      <xdr:colOff>114300</xdr:colOff>
      <xdr:row>56</xdr:row>
      <xdr:rowOff>103086</xdr:rowOff>
    </xdr:to>
    <xdr:cxnSp macro="">
      <xdr:nvCxnSpPr>
        <xdr:cNvPr id="576" name="直線コネクタ 575"/>
        <xdr:cNvCxnSpPr/>
      </xdr:nvCxnSpPr>
      <xdr:spPr>
        <a:xfrm flipV="1">
          <a:off x="13703300" y="9365699"/>
          <a:ext cx="889000" cy="3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103086</xdr:rowOff>
    </xdr:from>
    <xdr:to>
      <xdr:col>71</xdr:col>
      <xdr:colOff>177800</xdr:colOff>
      <xdr:row>57</xdr:row>
      <xdr:rowOff>114078</xdr:rowOff>
    </xdr:to>
    <xdr:cxnSp macro="">
      <xdr:nvCxnSpPr>
        <xdr:cNvPr id="579" name="直線コネクタ 578"/>
        <xdr:cNvCxnSpPr/>
      </xdr:nvCxnSpPr>
      <xdr:spPr>
        <a:xfrm flipV="1">
          <a:off x="12814300" y="9704286"/>
          <a:ext cx="889000" cy="1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78838</xdr:rowOff>
    </xdr:from>
    <xdr:to>
      <xdr:col>85</xdr:col>
      <xdr:colOff>177800</xdr:colOff>
      <xdr:row>57</xdr:row>
      <xdr:rowOff>8988</xdr:rowOff>
    </xdr:to>
    <xdr:sp macro="" textlink="">
      <xdr:nvSpPr>
        <xdr:cNvPr id="589" name="楕円 588"/>
        <xdr:cNvSpPr/>
      </xdr:nvSpPr>
      <xdr:spPr>
        <a:xfrm>
          <a:off x="16268700" y="96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101715</xdr:rowOff>
    </xdr:from>
    <xdr:ext cx="599010" cy="259045"/>
    <xdr:sp macro="" textlink="">
      <xdr:nvSpPr>
        <xdr:cNvPr id="590" name="教育費該当値テキスト"/>
        <xdr:cNvSpPr txBox="1"/>
      </xdr:nvSpPr>
      <xdr:spPr>
        <a:xfrm>
          <a:off x="16370300" y="95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98699</xdr:rowOff>
    </xdr:from>
    <xdr:to>
      <xdr:col>81</xdr:col>
      <xdr:colOff>101600</xdr:colOff>
      <xdr:row>55</xdr:row>
      <xdr:rowOff>28849</xdr:rowOff>
    </xdr:to>
    <xdr:sp macro="" textlink="">
      <xdr:nvSpPr>
        <xdr:cNvPr id="591" name="楕円 590"/>
        <xdr:cNvSpPr/>
      </xdr:nvSpPr>
      <xdr:spPr>
        <a:xfrm>
          <a:off x="15430500" y="93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45376</xdr:rowOff>
    </xdr:from>
    <xdr:ext cx="599010" cy="259045"/>
    <xdr:sp macro="" textlink="">
      <xdr:nvSpPr>
        <xdr:cNvPr id="592" name="テキスト ボックス 591"/>
        <xdr:cNvSpPr txBox="1"/>
      </xdr:nvSpPr>
      <xdr:spPr>
        <a:xfrm>
          <a:off x="15181795" y="913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56599</xdr:rowOff>
    </xdr:from>
    <xdr:to>
      <xdr:col>76</xdr:col>
      <xdr:colOff>165100</xdr:colOff>
      <xdr:row>54</xdr:row>
      <xdr:rowOff>158199</xdr:rowOff>
    </xdr:to>
    <xdr:sp macro="" textlink="">
      <xdr:nvSpPr>
        <xdr:cNvPr id="593" name="楕円 592"/>
        <xdr:cNvSpPr/>
      </xdr:nvSpPr>
      <xdr:spPr>
        <a:xfrm>
          <a:off x="14541500" y="93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3276</xdr:rowOff>
    </xdr:from>
    <xdr:ext cx="599010" cy="259045"/>
    <xdr:sp macro="" textlink="">
      <xdr:nvSpPr>
        <xdr:cNvPr id="594" name="テキスト ボックス 593"/>
        <xdr:cNvSpPr txBox="1"/>
      </xdr:nvSpPr>
      <xdr:spPr>
        <a:xfrm>
          <a:off x="14292795" y="90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52286</xdr:rowOff>
    </xdr:from>
    <xdr:to>
      <xdr:col>72</xdr:col>
      <xdr:colOff>38100</xdr:colOff>
      <xdr:row>56</xdr:row>
      <xdr:rowOff>153886</xdr:rowOff>
    </xdr:to>
    <xdr:sp macro="" textlink="">
      <xdr:nvSpPr>
        <xdr:cNvPr id="595" name="楕円 594"/>
        <xdr:cNvSpPr/>
      </xdr:nvSpPr>
      <xdr:spPr>
        <a:xfrm>
          <a:off x="13652500" y="96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170413</xdr:rowOff>
    </xdr:from>
    <xdr:ext cx="599010" cy="259045"/>
    <xdr:sp macro="" textlink="">
      <xdr:nvSpPr>
        <xdr:cNvPr id="596" name="テキスト ボックス 595"/>
        <xdr:cNvSpPr txBox="1"/>
      </xdr:nvSpPr>
      <xdr:spPr>
        <a:xfrm>
          <a:off x="13403795" y="942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63278</xdr:rowOff>
    </xdr:from>
    <xdr:to>
      <xdr:col>67</xdr:col>
      <xdr:colOff>101600</xdr:colOff>
      <xdr:row>57</xdr:row>
      <xdr:rowOff>164878</xdr:rowOff>
    </xdr:to>
    <xdr:sp macro="" textlink="">
      <xdr:nvSpPr>
        <xdr:cNvPr id="597" name="楕円 596"/>
        <xdr:cNvSpPr/>
      </xdr:nvSpPr>
      <xdr:spPr>
        <a:xfrm>
          <a:off x="12763500" y="98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156005</xdr:rowOff>
    </xdr:from>
    <xdr:ext cx="534377" cy="259045"/>
    <xdr:sp macro="" textlink="">
      <xdr:nvSpPr>
        <xdr:cNvPr id="598" name="テキスト ボックス 597"/>
        <xdr:cNvSpPr txBox="1"/>
      </xdr:nvSpPr>
      <xdr:spPr>
        <a:xfrm>
          <a:off x="12547111" y="99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118697</xdr:rowOff>
    </xdr:from>
    <xdr:to>
      <xdr:col>85</xdr:col>
      <xdr:colOff>127000</xdr:colOff>
      <xdr:row>78</xdr:row>
      <xdr:rowOff>138308</xdr:rowOff>
    </xdr:to>
    <xdr:cxnSp macro="">
      <xdr:nvCxnSpPr>
        <xdr:cNvPr id="625" name="直線コネクタ 624"/>
        <xdr:cNvCxnSpPr/>
      </xdr:nvCxnSpPr>
      <xdr:spPr>
        <a:xfrm>
          <a:off x="15481300" y="13491797"/>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118697</xdr:rowOff>
    </xdr:from>
    <xdr:to>
      <xdr:col>81</xdr:col>
      <xdr:colOff>50800</xdr:colOff>
      <xdr:row>78</xdr:row>
      <xdr:rowOff>139588</xdr:rowOff>
    </xdr:to>
    <xdr:cxnSp macro="">
      <xdr:nvCxnSpPr>
        <xdr:cNvPr id="628" name="直線コネクタ 627"/>
        <xdr:cNvCxnSpPr/>
      </xdr:nvCxnSpPr>
      <xdr:spPr>
        <a:xfrm flipV="1">
          <a:off x="14592300" y="13491797"/>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136683</xdr:rowOff>
    </xdr:from>
    <xdr:to>
      <xdr:col>76</xdr:col>
      <xdr:colOff>114300</xdr:colOff>
      <xdr:row>78</xdr:row>
      <xdr:rowOff>139588</xdr:rowOff>
    </xdr:to>
    <xdr:cxnSp macro="">
      <xdr:nvCxnSpPr>
        <xdr:cNvPr id="631" name="直線コネクタ 630"/>
        <xdr:cNvCxnSpPr/>
      </xdr:nvCxnSpPr>
      <xdr:spPr>
        <a:xfrm>
          <a:off x="13703300" y="13509783"/>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96962</xdr:rowOff>
    </xdr:from>
    <xdr:to>
      <xdr:col>71</xdr:col>
      <xdr:colOff>177800</xdr:colOff>
      <xdr:row>78</xdr:row>
      <xdr:rowOff>136683</xdr:rowOff>
    </xdr:to>
    <xdr:cxnSp macro="">
      <xdr:nvCxnSpPr>
        <xdr:cNvPr id="634" name="直線コネクタ 633"/>
        <xdr:cNvCxnSpPr/>
      </xdr:nvCxnSpPr>
      <xdr:spPr>
        <a:xfrm>
          <a:off x="12814300" y="13470062"/>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87508</xdr:rowOff>
    </xdr:from>
    <xdr:to>
      <xdr:col>85</xdr:col>
      <xdr:colOff>177800</xdr:colOff>
      <xdr:row>79</xdr:row>
      <xdr:rowOff>17658</xdr:rowOff>
    </xdr:to>
    <xdr:sp macro="" textlink="">
      <xdr:nvSpPr>
        <xdr:cNvPr id="644" name="楕円 643"/>
        <xdr:cNvSpPr/>
      </xdr:nvSpPr>
      <xdr:spPr>
        <a:xfrm>
          <a:off x="16268700" y="134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67897</xdr:rowOff>
    </xdr:from>
    <xdr:to>
      <xdr:col>81</xdr:col>
      <xdr:colOff>101600</xdr:colOff>
      <xdr:row>78</xdr:row>
      <xdr:rowOff>169497</xdr:rowOff>
    </xdr:to>
    <xdr:sp macro="" textlink="">
      <xdr:nvSpPr>
        <xdr:cNvPr id="646" name="楕円 645"/>
        <xdr:cNvSpPr/>
      </xdr:nvSpPr>
      <xdr:spPr>
        <a:xfrm>
          <a:off x="15430500" y="134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160624</xdr:rowOff>
    </xdr:from>
    <xdr:ext cx="469744" cy="259045"/>
    <xdr:sp macro="" textlink="">
      <xdr:nvSpPr>
        <xdr:cNvPr id="647" name="テキスト ボックス 646"/>
        <xdr:cNvSpPr txBox="1"/>
      </xdr:nvSpPr>
      <xdr:spPr>
        <a:xfrm>
          <a:off x="15246428" y="1353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88788</xdr:rowOff>
    </xdr:from>
    <xdr:to>
      <xdr:col>76</xdr:col>
      <xdr:colOff>165100</xdr:colOff>
      <xdr:row>79</xdr:row>
      <xdr:rowOff>18938</xdr:rowOff>
    </xdr:to>
    <xdr:sp macro="" textlink="">
      <xdr:nvSpPr>
        <xdr:cNvPr id="648" name="楕円 647"/>
        <xdr:cNvSpPr/>
      </xdr:nvSpPr>
      <xdr:spPr>
        <a:xfrm>
          <a:off x="14541500" y="134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10065</xdr:rowOff>
    </xdr:from>
    <xdr:ext cx="313932" cy="259045"/>
    <xdr:sp macro="" textlink="">
      <xdr:nvSpPr>
        <xdr:cNvPr id="649" name="テキスト ボックス 648"/>
        <xdr:cNvSpPr txBox="1"/>
      </xdr:nvSpPr>
      <xdr:spPr>
        <a:xfrm>
          <a:off x="14435333" y="1355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85883</xdr:rowOff>
    </xdr:from>
    <xdr:to>
      <xdr:col>72</xdr:col>
      <xdr:colOff>38100</xdr:colOff>
      <xdr:row>79</xdr:row>
      <xdr:rowOff>16033</xdr:rowOff>
    </xdr:to>
    <xdr:sp macro="" textlink="">
      <xdr:nvSpPr>
        <xdr:cNvPr id="650" name="楕円 649"/>
        <xdr:cNvSpPr/>
      </xdr:nvSpPr>
      <xdr:spPr>
        <a:xfrm>
          <a:off x="13652500" y="134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7160</xdr:rowOff>
    </xdr:from>
    <xdr:ext cx="469744" cy="259045"/>
    <xdr:sp macro="" textlink="">
      <xdr:nvSpPr>
        <xdr:cNvPr id="651" name="テキスト ボックス 650"/>
        <xdr:cNvSpPr txBox="1"/>
      </xdr:nvSpPr>
      <xdr:spPr>
        <a:xfrm>
          <a:off x="13468428" y="135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46162</xdr:rowOff>
    </xdr:from>
    <xdr:to>
      <xdr:col>67</xdr:col>
      <xdr:colOff>101600</xdr:colOff>
      <xdr:row>78</xdr:row>
      <xdr:rowOff>147762</xdr:rowOff>
    </xdr:to>
    <xdr:sp macro="" textlink="">
      <xdr:nvSpPr>
        <xdr:cNvPr id="652" name="楕円 651"/>
        <xdr:cNvSpPr/>
      </xdr:nvSpPr>
      <xdr:spPr>
        <a:xfrm>
          <a:off x="12763500" y="134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164289</xdr:rowOff>
    </xdr:from>
    <xdr:ext cx="534377" cy="259045"/>
    <xdr:sp macro="" textlink="">
      <xdr:nvSpPr>
        <xdr:cNvPr id="653" name="テキスト ボックス 652"/>
        <xdr:cNvSpPr txBox="1"/>
      </xdr:nvSpPr>
      <xdr:spPr>
        <a:xfrm>
          <a:off x="12547111" y="1319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107522</xdr:rowOff>
    </xdr:from>
    <xdr:to>
      <xdr:col>85</xdr:col>
      <xdr:colOff>127000</xdr:colOff>
      <xdr:row>95</xdr:row>
      <xdr:rowOff>144638</xdr:rowOff>
    </xdr:to>
    <xdr:cxnSp macro="">
      <xdr:nvCxnSpPr>
        <xdr:cNvPr id="680" name="直線コネクタ 679"/>
        <xdr:cNvCxnSpPr/>
      </xdr:nvCxnSpPr>
      <xdr:spPr>
        <a:xfrm flipV="1">
          <a:off x="15481300" y="16395272"/>
          <a:ext cx="8382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144638</xdr:rowOff>
    </xdr:from>
    <xdr:to>
      <xdr:col>81</xdr:col>
      <xdr:colOff>50800</xdr:colOff>
      <xdr:row>96</xdr:row>
      <xdr:rowOff>24541</xdr:rowOff>
    </xdr:to>
    <xdr:cxnSp macro="">
      <xdr:nvCxnSpPr>
        <xdr:cNvPr id="683" name="直線コネクタ 682"/>
        <xdr:cNvCxnSpPr/>
      </xdr:nvCxnSpPr>
      <xdr:spPr>
        <a:xfrm flipV="1">
          <a:off x="14592300" y="16432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24541</xdr:rowOff>
    </xdr:from>
    <xdr:to>
      <xdr:col>76</xdr:col>
      <xdr:colOff>114300</xdr:colOff>
      <xdr:row>96</xdr:row>
      <xdr:rowOff>60947</xdr:rowOff>
    </xdr:to>
    <xdr:cxnSp macro="">
      <xdr:nvCxnSpPr>
        <xdr:cNvPr id="686" name="直線コネクタ 685"/>
        <xdr:cNvCxnSpPr/>
      </xdr:nvCxnSpPr>
      <xdr:spPr>
        <a:xfrm flipV="1">
          <a:off x="13703300" y="16483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181</xdr:rowOff>
    </xdr:from>
    <xdr:to>
      <xdr:col>71</xdr:col>
      <xdr:colOff>177800</xdr:colOff>
      <xdr:row>96</xdr:row>
      <xdr:rowOff>60947</xdr:rowOff>
    </xdr:to>
    <xdr:cxnSp macro="">
      <xdr:nvCxnSpPr>
        <xdr:cNvPr id="689" name="直線コネクタ 688"/>
        <xdr:cNvCxnSpPr/>
      </xdr:nvCxnSpPr>
      <xdr:spPr>
        <a:xfrm>
          <a:off x="12814300" y="16459381"/>
          <a:ext cx="889000" cy="6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56722</xdr:rowOff>
    </xdr:from>
    <xdr:to>
      <xdr:col>85</xdr:col>
      <xdr:colOff>177800</xdr:colOff>
      <xdr:row>95</xdr:row>
      <xdr:rowOff>158322</xdr:rowOff>
    </xdr:to>
    <xdr:sp macro="" textlink="">
      <xdr:nvSpPr>
        <xdr:cNvPr id="699" name="楕円 698"/>
        <xdr:cNvSpPr/>
      </xdr:nvSpPr>
      <xdr:spPr>
        <a:xfrm>
          <a:off x="16268700" y="163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79599</xdr:rowOff>
    </xdr:from>
    <xdr:ext cx="599010" cy="259045"/>
    <xdr:sp macro="" textlink="">
      <xdr:nvSpPr>
        <xdr:cNvPr id="700" name="公債費該当値テキスト"/>
        <xdr:cNvSpPr txBox="1"/>
      </xdr:nvSpPr>
      <xdr:spPr>
        <a:xfrm>
          <a:off x="16370300" y="1619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93838</xdr:rowOff>
    </xdr:from>
    <xdr:to>
      <xdr:col>81</xdr:col>
      <xdr:colOff>101600</xdr:colOff>
      <xdr:row>96</xdr:row>
      <xdr:rowOff>23988</xdr:rowOff>
    </xdr:to>
    <xdr:sp macro="" textlink="">
      <xdr:nvSpPr>
        <xdr:cNvPr id="701" name="楕円 700"/>
        <xdr:cNvSpPr/>
      </xdr:nvSpPr>
      <xdr:spPr>
        <a:xfrm>
          <a:off x="15430500" y="16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40515</xdr:rowOff>
    </xdr:from>
    <xdr:ext cx="599010" cy="259045"/>
    <xdr:sp macro="" textlink="">
      <xdr:nvSpPr>
        <xdr:cNvPr id="702" name="テキスト ボックス 701"/>
        <xdr:cNvSpPr txBox="1"/>
      </xdr:nvSpPr>
      <xdr:spPr>
        <a:xfrm>
          <a:off x="15181795" y="1615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145191</xdr:rowOff>
    </xdr:from>
    <xdr:to>
      <xdr:col>76</xdr:col>
      <xdr:colOff>165100</xdr:colOff>
      <xdr:row>96</xdr:row>
      <xdr:rowOff>75341</xdr:rowOff>
    </xdr:to>
    <xdr:sp macro="" textlink="">
      <xdr:nvSpPr>
        <xdr:cNvPr id="703" name="楕円 702"/>
        <xdr:cNvSpPr/>
      </xdr:nvSpPr>
      <xdr:spPr>
        <a:xfrm>
          <a:off x="14541500" y="16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66468</xdr:rowOff>
    </xdr:from>
    <xdr:ext cx="599010" cy="259045"/>
    <xdr:sp macro="" textlink="">
      <xdr:nvSpPr>
        <xdr:cNvPr id="704" name="テキスト ボックス 703"/>
        <xdr:cNvSpPr txBox="1"/>
      </xdr:nvSpPr>
      <xdr:spPr>
        <a:xfrm>
          <a:off x="14292795" y="1652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10147</xdr:rowOff>
    </xdr:from>
    <xdr:to>
      <xdr:col>72</xdr:col>
      <xdr:colOff>38100</xdr:colOff>
      <xdr:row>96</xdr:row>
      <xdr:rowOff>111747</xdr:rowOff>
    </xdr:to>
    <xdr:sp macro="" textlink="">
      <xdr:nvSpPr>
        <xdr:cNvPr id="705" name="楕円 704"/>
        <xdr:cNvSpPr/>
      </xdr:nvSpPr>
      <xdr:spPr>
        <a:xfrm>
          <a:off x="13652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102874</xdr:rowOff>
    </xdr:from>
    <xdr:ext cx="534377" cy="259045"/>
    <xdr:sp macro="" textlink="">
      <xdr:nvSpPr>
        <xdr:cNvPr id="706" name="テキスト ボックス 705"/>
        <xdr:cNvSpPr txBox="1"/>
      </xdr:nvSpPr>
      <xdr:spPr>
        <a:xfrm>
          <a:off x="13436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120831</xdr:rowOff>
    </xdr:from>
    <xdr:to>
      <xdr:col>67</xdr:col>
      <xdr:colOff>101600</xdr:colOff>
      <xdr:row>96</xdr:row>
      <xdr:rowOff>50981</xdr:rowOff>
    </xdr:to>
    <xdr:sp macro="" textlink="">
      <xdr:nvSpPr>
        <xdr:cNvPr id="707" name="楕円 706"/>
        <xdr:cNvSpPr/>
      </xdr:nvSpPr>
      <xdr:spPr>
        <a:xfrm>
          <a:off x="12763500" y="164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42108</xdr:rowOff>
    </xdr:from>
    <xdr:ext cx="599010" cy="259045"/>
    <xdr:sp macro="" textlink="">
      <xdr:nvSpPr>
        <xdr:cNvPr id="708" name="テキスト ボックス 707"/>
        <xdr:cNvSpPr txBox="1"/>
      </xdr:nvSpPr>
      <xdr:spPr>
        <a:xfrm>
          <a:off x="12514795" y="165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明朝" pitchFamily="17" charset="-128"/>
              <a:ea typeface="ＭＳ 明朝" pitchFamily="17" charset="-128"/>
              <a:cs typeface="+mn-cs"/>
            </a:rPr>
            <a:t>土木費が平成</a:t>
          </a:r>
          <a:r>
            <a:rPr kumimoji="1" lang="en-US" altLang="ja-JP" sz="1100">
              <a:solidFill>
                <a:schemeClr val="dk1"/>
              </a:solidFill>
              <a:latin typeface="ＭＳ 明朝" pitchFamily="17" charset="-128"/>
              <a:ea typeface="ＭＳ 明朝" pitchFamily="17" charset="-128"/>
              <a:cs typeface="+mn-cs"/>
            </a:rPr>
            <a:t>28</a:t>
          </a:r>
          <a:r>
            <a:rPr kumimoji="1" lang="ja-JP" altLang="ja-JP" sz="1100">
              <a:solidFill>
                <a:schemeClr val="dk1"/>
              </a:solidFill>
              <a:latin typeface="ＭＳ 明朝" pitchFamily="17" charset="-128"/>
              <a:ea typeface="ＭＳ 明朝" pitchFamily="17" charset="-128"/>
              <a:cs typeface="+mn-cs"/>
            </a:rPr>
            <a:t>年度から増加している要因は、橋梁の老朽化による補修費の増加及び公営住宅</a:t>
          </a:r>
          <a:r>
            <a:rPr kumimoji="1" lang="ja-JP" altLang="en-US" sz="1100">
              <a:solidFill>
                <a:schemeClr val="dk1"/>
              </a:solidFill>
              <a:latin typeface="ＭＳ 明朝" pitchFamily="17" charset="-128"/>
              <a:ea typeface="ＭＳ 明朝" pitchFamily="17" charset="-128"/>
              <a:cs typeface="+mn-cs"/>
            </a:rPr>
            <a:t>など</a:t>
          </a:r>
          <a:r>
            <a:rPr kumimoji="1" lang="ja-JP" altLang="ja-JP" sz="1100">
              <a:solidFill>
                <a:schemeClr val="dk1"/>
              </a:solidFill>
              <a:latin typeface="ＭＳ 明朝" pitchFamily="17" charset="-128"/>
              <a:ea typeface="ＭＳ 明朝" pitchFamily="17" charset="-128"/>
              <a:cs typeface="+mn-cs"/>
            </a:rPr>
            <a:t>の建て替え棟数の増加等による。</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rgbClr val="FF0000"/>
              </a:solidFill>
              <a:latin typeface="ＭＳ 明朝" pitchFamily="17" charset="-128"/>
              <a:ea typeface="ＭＳ 明朝" pitchFamily="17" charset="-128"/>
              <a:cs typeface="+mn-cs"/>
            </a:rPr>
            <a:t>教育費が平成</a:t>
          </a:r>
          <a:r>
            <a:rPr kumimoji="1" lang="en-US" altLang="ja-JP" sz="1100">
              <a:solidFill>
                <a:srgbClr val="FF0000"/>
              </a:solidFill>
              <a:latin typeface="ＭＳ 明朝" pitchFamily="17" charset="-128"/>
              <a:ea typeface="ＭＳ 明朝" pitchFamily="17" charset="-128"/>
              <a:cs typeface="+mn-cs"/>
            </a:rPr>
            <a:t>28</a:t>
          </a:r>
          <a:r>
            <a:rPr kumimoji="1" lang="ja-JP" altLang="ja-JP" sz="1100">
              <a:solidFill>
                <a:srgbClr val="FF0000"/>
              </a:solidFill>
              <a:latin typeface="ＭＳ 明朝" pitchFamily="17" charset="-128"/>
              <a:ea typeface="ＭＳ 明朝" pitchFamily="17" charset="-128"/>
              <a:cs typeface="+mn-cs"/>
            </a:rPr>
            <a:t>年度から</a:t>
          </a:r>
          <a:r>
            <a:rPr kumimoji="1" lang="en-US" altLang="ja-JP" sz="1100">
              <a:solidFill>
                <a:srgbClr val="FF0000"/>
              </a:solidFill>
              <a:latin typeface="ＭＳ 明朝" pitchFamily="17" charset="-128"/>
              <a:ea typeface="ＭＳ 明朝" pitchFamily="17" charset="-128"/>
              <a:cs typeface="+mn-cs"/>
            </a:rPr>
            <a:t>29</a:t>
          </a:r>
          <a:r>
            <a:rPr kumimoji="1" lang="ja-JP" altLang="en-US" sz="1100">
              <a:solidFill>
                <a:srgbClr val="FF0000"/>
              </a:solidFill>
              <a:latin typeface="ＭＳ 明朝" pitchFamily="17" charset="-128"/>
              <a:ea typeface="ＭＳ 明朝" pitchFamily="17" charset="-128"/>
              <a:cs typeface="+mn-cs"/>
            </a:rPr>
            <a:t>年にかけて</a:t>
          </a:r>
          <a:r>
            <a:rPr kumimoji="1" lang="ja-JP" altLang="ja-JP" sz="1100">
              <a:solidFill>
                <a:srgbClr val="FF0000"/>
              </a:solidFill>
              <a:latin typeface="ＭＳ 明朝" pitchFamily="17" charset="-128"/>
              <a:ea typeface="ＭＳ 明朝" pitchFamily="17" charset="-128"/>
              <a:cs typeface="+mn-cs"/>
            </a:rPr>
            <a:t>大きく増加している要因は、羽幌小学校の改築事業等の普通建設事業費が増加したことによる</a:t>
          </a:r>
          <a:r>
            <a:rPr kumimoji="1" lang="ja-JP" altLang="en-US" sz="1100">
              <a:solidFill>
                <a:srgbClr val="FF0000"/>
              </a:solidFill>
              <a:latin typeface="ＭＳ 明朝" pitchFamily="17" charset="-128"/>
              <a:ea typeface="ＭＳ 明朝" pitchFamily="17" charset="-128"/>
              <a:cs typeface="+mn-cs"/>
            </a:rPr>
            <a:t>もので、この小学校改築完了に伴い、</a:t>
          </a:r>
          <a:r>
            <a:rPr kumimoji="1" lang="en-US" altLang="ja-JP" sz="1100">
              <a:solidFill>
                <a:srgbClr val="FF0000"/>
              </a:solidFill>
              <a:latin typeface="ＭＳ 明朝" pitchFamily="17" charset="-128"/>
              <a:ea typeface="ＭＳ 明朝" pitchFamily="17" charset="-128"/>
              <a:cs typeface="+mn-cs"/>
            </a:rPr>
            <a:t>30</a:t>
          </a:r>
          <a:r>
            <a:rPr kumimoji="1" lang="ja-JP" altLang="en-US" sz="1100">
              <a:solidFill>
                <a:srgbClr val="FF0000"/>
              </a:solidFill>
              <a:latin typeface="ＭＳ 明朝" pitchFamily="17" charset="-128"/>
              <a:ea typeface="ＭＳ 明朝" pitchFamily="17" charset="-128"/>
              <a:cs typeface="+mn-cs"/>
            </a:rPr>
            <a:t>年度は平年並みの数値となっている。</a:t>
          </a:r>
          <a:endParaRPr kumimoji="1" lang="en-US" altLang="ja-JP" sz="1100">
            <a:solidFill>
              <a:srgbClr val="FF0000"/>
            </a:solidFill>
            <a:latin typeface="ＭＳ 明朝" pitchFamily="17" charset="-128"/>
            <a:ea typeface="ＭＳ 明朝" pitchFamily="17" charset="-128"/>
            <a:cs typeface="+mn-cs"/>
          </a:endParaRPr>
        </a:p>
        <a:p>
          <a:r>
            <a:rPr kumimoji="1" lang="ja-JP" altLang="en-US" sz="1100">
              <a:solidFill>
                <a:schemeClr val="dk1"/>
              </a:solidFill>
              <a:latin typeface="ＭＳ 明朝" pitchFamily="17" charset="-128"/>
              <a:ea typeface="ＭＳ 明朝" pitchFamily="17" charset="-128"/>
              <a:cs typeface="+mn-cs"/>
            </a:rPr>
            <a:t>衛生費の数値が平成</a:t>
          </a:r>
          <a:r>
            <a:rPr kumimoji="1" lang="en-US" altLang="ja-JP" sz="1100">
              <a:solidFill>
                <a:schemeClr val="dk1"/>
              </a:solidFill>
              <a:latin typeface="ＭＳ 明朝" pitchFamily="17" charset="-128"/>
              <a:ea typeface="ＭＳ 明朝" pitchFamily="17" charset="-128"/>
              <a:cs typeface="+mn-cs"/>
            </a:rPr>
            <a:t>29</a:t>
          </a:r>
          <a:r>
            <a:rPr kumimoji="1" lang="ja-JP" altLang="en-US" sz="1100">
              <a:solidFill>
                <a:schemeClr val="dk1"/>
              </a:solidFill>
              <a:latin typeface="ＭＳ 明朝" pitchFamily="17" charset="-128"/>
              <a:ea typeface="ＭＳ 明朝" pitchFamily="17" charset="-128"/>
              <a:cs typeface="+mn-cs"/>
            </a:rPr>
            <a:t>年より増加しているのは、産業廃棄物埋立処分場の適正化事業等の普通建設事業費が増加したことによる。</a:t>
          </a:r>
          <a:endParaRPr kumimoji="1" lang="en-US" altLang="ja-JP" sz="1100">
            <a:solidFill>
              <a:schemeClr val="dk1"/>
            </a:solidFill>
            <a:latin typeface="ＭＳ 明朝" pitchFamily="17" charset="-128"/>
            <a:ea typeface="ＭＳ 明朝" pitchFamily="17" charset="-128"/>
            <a:cs typeface="+mn-cs"/>
          </a:endParaRPr>
        </a:p>
        <a:p>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明朝" pitchFamily="17" charset="-128"/>
              <a:ea typeface="ＭＳ 明朝" pitchFamily="17" charset="-128"/>
              <a:cs typeface="+mn-cs"/>
            </a:rPr>
            <a:t>　標準財政規模に対する財政調整基金残高の割合は、年々上昇してきている</a:t>
          </a:r>
          <a:r>
            <a:rPr kumimoji="1" lang="ja-JP" altLang="en-US" sz="1100">
              <a:solidFill>
                <a:schemeClr val="dk1"/>
              </a:solidFill>
              <a:latin typeface="ＭＳ 明朝" pitchFamily="17" charset="-128"/>
              <a:ea typeface="ＭＳ 明朝" pitchFamily="17" charset="-128"/>
              <a:cs typeface="+mn-cs"/>
            </a:rPr>
            <a:t>たが</a:t>
          </a:r>
          <a:r>
            <a:rPr kumimoji="1" lang="ja-JP" altLang="ja-JP" sz="1100">
              <a:solidFill>
                <a:schemeClr val="dk1"/>
              </a:solidFill>
              <a:latin typeface="ＭＳ 明朝" pitchFamily="17" charset="-128"/>
              <a:ea typeface="ＭＳ 明朝" pitchFamily="17" charset="-128"/>
              <a:cs typeface="+mn-cs"/>
            </a:rPr>
            <a:t>、</a:t>
          </a:r>
          <a:r>
            <a:rPr kumimoji="1" lang="ja-JP" altLang="en-US" sz="1100">
              <a:solidFill>
                <a:schemeClr val="dk1"/>
              </a:solidFill>
              <a:latin typeface="ＭＳ 明朝" pitchFamily="17" charset="-128"/>
              <a:ea typeface="ＭＳ 明朝" pitchFamily="17" charset="-128"/>
              <a:cs typeface="+mn-cs"/>
            </a:rPr>
            <a:t>平成</a:t>
          </a:r>
          <a:r>
            <a:rPr kumimoji="1" lang="en-US" altLang="ja-JP" sz="1100">
              <a:solidFill>
                <a:schemeClr val="dk1"/>
              </a:solidFill>
              <a:latin typeface="ＭＳ 明朝" pitchFamily="17" charset="-128"/>
              <a:ea typeface="ＭＳ 明朝" pitchFamily="17" charset="-128"/>
              <a:cs typeface="+mn-cs"/>
            </a:rPr>
            <a:t>30</a:t>
          </a:r>
          <a:r>
            <a:rPr kumimoji="1" lang="ja-JP" altLang="en-US" sz="1100">
              <a:solidFill>
                <a:schemeClr val="dk1"/>
              </a:solidFill>
              <a:latin typeface="ＭＳ 明朝" pitchFamily="17" charset="-128"/>
              <a:ea typeface="ＭＳ 明朝" pitchFamily="17" charset="-128"/>
              <a:cs typeface="+mn-cs"/>
            </a:rPr>
            <a:t>年度では、</a:t>
          </a:r>
          <a:r>
            <a:rPr kumimoji="1" lang="ja-JP" altLang="ja-JP" sz="1100">
              <a:solidFill>
                <a:schemeClr val="dk1"/>
              </a:solidFill>
              <a:latin typeface="ＭＳ 明朝" pitchFamily="17" charset="-128"/>
              <a:ea typeface="ＭＳ 明朝" pitchFamily="17" charset="-128"/>
              <a:cs typeface="+mn-cs"/>
            </a:rPr>
            <a:t>産業廃棄物埋立処理場の整備</a:t>
          </a:r>
          <a:r>
            <a:rPr kumimoji="1" lang="ja-JP" altLang="en-US" sz="1100">
              <a:solidFill>
                <a:schemeClr val="dk1"/>
              </a:solidFill>
              <a:latin typeface="ＭＳ 明朝" pitchFamily="17" charset="-128"/>
              <a:ea typeface="ＭＳ 明朝" pitchFamily="17" charset="-128"/>
              <a:cs typeface="+mn-cs"/>
            </a:rPr>
            <a:t>などの大型事業実施のため取り崩しを行った、</a:t>
          </a:r>
          <a:r>
            <a:rPr kumimoji="1" lang="ja-JP" altLang="ja-JP" sz="1100">
              <a:solidFill>
                <a:schemeClr val="dk1"/>
              </a:solidFill>
              <a:latin typeface="ＭＳ 明朝" pitchFamily="17" charset="-128"/>
              <a:ea typeface="ＭＳ 明朝" pitchFamily="17" charset="-128"/>
              <a:cs typeface="+mn-cs"/>
            </a:rPr>
            <a:t>今後</a:t>
          </a:r>
          <a:r>
            <a:rPr kumimoji="1" lang="ja-JP" altLang="en-US" sz="1100">
              <a:solidFill>
                <a:schemeClr val="dk1"/>
              </a:solidFill>
              <a:latin typeface="ＭＳ 明朝" pitchFamily="17" charset="-128"/>
              <a:ea typeface="ＭＳ 明朝" pitchFamily="17" charset="-128"/>
              <a:cs typeface="+mn-cs"/>
            </a:rPr>
            <a:t>も</a:t>
          </a:r>
          <a:r>
            <a:rPr kumimoji="1" lang="ja-JP" altLang="ja-JP" sz="1100">
              <a:solidFill>
                <a:schemeClr val="dk1"/>
              </a:solidFill>
              <a:latin typeface="ＭＳ 明朝" pitchFamily="17" charset="-128"/>
              <a:ea typeface="ＭＳ 明朝" pitchFamily="17" charset="-128"/>
              <a:cs typeface="+mn-cs"/>
            </a:rPr>
            <a:t>老朽化している公共施設の</a:t>
          </a:r>
          <a:r>
            <a:rPr kumimoji="1" lang="ja-JP" altLang="en-US" sz="1100">
              <a:solidFill>
                <a:schemeClr val="dk1"/>
              </a:solidFill>
              <a:latin typeface="ＭＳ 明朝" pitchFamily="17" charset="-128"/>
              <a:ea typeface="ＭＳ 明朝" pitchFamily="17" charset="-128"/>
              <a:cs typeface="+mn-cs"/>
            </a:rPr>
            <a:t>改修</a:t>
          </a:r>
          <a:r>
            <a:rPr kumimoji="1" lang="ja-JP" altLang="ja-JP" sz="1100">
              <a:solidFill>
                <a:schemeClr val="dk1"/>
              </a:solidFill>
              <a:latin typeface="ＭＳ 明朝" pitchFamily="17" charset="-128"/>
              <a:ea typeface="ＭＳ 明朝" pitchFamily="17" charset="-128"/>
              <a:cs typeface="+mn-cs"/>
            </a:rPr>
            <a:t>や</a:t>
          </a:r>
          <a:r>
            <a:rPr kumimoji="1" lang="ja-JP" altLang="en-US" sz="1100">
              <a:solidFill>
                <a:schemeClr val="dk1"/>
              </a:solidFill>
              <a:latin typeface="ＭＳ 明朝" pitchFamily="17" charset="-128"/>
              <a:ea typeface="ＭＳ 明朝" pitchFamily="17" charset="-128"/>
              <a:cs typeface="+mn-cs"/>
            </a:rPr>
            <a:t>天売複合化施設</a:t>
          </a:r>
          <a:r>
            <a:rPr kumimoji="1" lang="ja-JP" altLang="ja-JP" sz="1100">
              <a:solidFill>
                <a:schemeClr val="dk1"/>
              </a:solidFill>
              <a:latin typeface="ＭＳ 明朝" pitchFamily="17" charset="-128"/>
              <a:ea typeface="ＭＳ 明朝" pitchFamily="17" charset="-128"/>
              <a:cs typeface="+mn-cs"/>
            </a:rPr>
            <a:t>の整備などの大型事業が予定されており、基金の取り崩しを行いながらの財政運営となることから、財政状況の悪化を招くことのないよう可能な限り現水準の維持に努めていきます。</a:t>
          </a:r>
          <a:endParaRPr lang="ja-JP" altLang="ja-JP" sz="1100">
            <a:solidFill>
              <a:schemeClr val="dk1"/>
            </a:solidFill>
            <a:latin typeface="ＭＳ 明朝" pitchFamily="17" charset="-128"/>
            <a:ea typeface="ＭＳ 明朝" pitchFamily="17"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明朝" pitchFamily="17" charset="-128"/>
              <a:ea typeface="ＭＳ 明朝" pitchFamily="17" charset="-128"/>
              <a:cs typeface="+mn-cs"/>
            </a:rPr>
            <a:t>■全体 </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すべての会計を通じて赤字額はなく、健全な財政状況と言える。</a:t>
          </a:r>
          <a:endParaRPr lang="ja-JP" altLang="ja-JP" sz="1100">
            <a:solidFill>
              <a:schemeClr val="dk1"/>
            </a:solidFill>
            <a:latin typeface="ＭＳ 明朝" pitchFamily="17" charset="-128"/>
            <a:ea typeface="ＭＳ 明朝" pitchFamily="17" charset="-128"/>
            <a:cs typeface="+mn-cs"/>
          </a:endParaRPr>
        </a:p>
        <a:p>
          <a:endParaRPr kumimoji="1"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■個別 </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・一般会計</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一般会計は、毎年黒字で推移している状況にあり、引き続き計画的に事業を行い、健全な財政運営を維持していきます。</a:t>
          </a:r>
          <a:endParaRPr lang="ja-JP" altLang="ja-JP" sz="1100">
            <a:solidFill>
              <a:schemeClr val="dk1"/>
            </a:solidFill>
            <a:latin typeface="ＭＳ 明朝" pitchFamily="17" charset="-128"/>
            <a:ea typeface="ＭＳ 明朝" pitchFamily="17" charset="-128"/>
            <a:cs typeface="+mn-cs"/>
          </a:endParaRPr>
        </a:p>
        <a:p>
          <a:endParaRPr kumimoji="1"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・水道事業会計</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水道事業会計は一般会計に依存しない独立採算制の事業である。繰上償還による利息軽減や各種の経費削減努力により黒字額を維持している状況にあります。 </a:t>
          </a:r>
          <a:endParaRPr lang="ja-JP" altLang="ja-JP" sz="1100">
            <a:solidFill>
              <a:schemeClr val="dk1"/>
            </a:solidFill>
            <a:latin typeface="ＭＳ 明朝" pitchFamily="17" charset="-128"/>
            <a:ea typeface="ＭＳ 明朝" pitchFamily="17" charset="-128"/>
            <a:cs typeface="+mn-cs"/>
          </a:endParaRPr>
        </a:p>
        <a:p>
          <a:endParaRPr kumimoji="1"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・その他の会計</a:t>
          </a:r>
          <a:endParaRPr lang="ja-JP"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一般会計及び水道事業会計以外の会計は、毎年黒字で推移しているもの の、これは繰入金による補てんであるため、今後は、一般会計からの繰入を可能な限り減少できるよう、より一層の経費削減と歳入の確保を図ります。</a:t>
          </a:r>
          <a:endParaRPr lang="ja-JP" altLang="ja-JP" sz="1100">
            <a:solidFill>
              <a:schemeClr val="dk1"/>
            </a:solidFill>
            <a:latin typeface="ＭＳ 明朝" pitchFamily="17" charset="-128"/>
            <a:ea typeface="ＭＳ 明朝" pitchFamily="17"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zoomScale="55" zoomScaleNormal="55" workbookViewId="0">
      <selection activeCell="CD11" sqref="CD11:CS1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6282225</v>
      </c>
      <c r="BO4" s="423"/>
      <c r="BP4" s="423"/>
      <c r="BQ4" s="423"/>
      <c r="BR4" s="423"/>
      <c r="BS4" s="423"/>
      <c r="BT4" s="423"/>
      <c r="BU4" s="424"/>
      <c r="BV4" s="422">
        <v>6924596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0.8</v>
      </c>
      <c r="CU4" s="604"/>
      <c r="CV4" s="604"/>
      <c r="CW4" s="604"/>
      <c r="CX4" s="604"/>
      <c r="CY4" s="604"/>
      <c r="CZ4" s="604"/>
      <c r="DA4" s="605"/>
      <c r="DB4" s="603">
        <v>0.9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6239211</v>
      </c>
      <c r="BO5" s="428"/>
      <c r="BP5" s="428"/>
      <c r="BQ5" s="428"/>
      <c r="BR5" s="428"/>
      <c r="BS5" s="428"/>
      <c r="BT5" s="428"/>
      <c r="BU5" s="429"/>
      <c r="BV5" s="427">
        <v>6889656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86.6</v>
      </c>
      <c r="CU5" s="398"/>
      <c r="CV5" s="398"/>
      <c r="CW5" s="398"/>
      <c r="CX5" s="398"/>
      <c r="CY5" s="398"/>
      <c r="CZ5" s="398"/>
      <c r="DA5" s="399"/>
      <c r="DB5" s="397">
        <v>84.7</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43014</v>
      </c>
      <c r="BO6" s="428"/>
      <c r="BP6" s="428"/>
      <c r="BQ6" s="428"/>
      <c r="BR6" s="428"/>
      <c r="BS6" s="428"/>
      <c r="BT6" s="428"/>
      <c r="BU6" s="429"/>
      <c r="BV6" s="427">
        <v>34940</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90.1</v>
      </c>
      <c r="CU6" s="578"/>
      <c r="CV6" s="578"/>
      <c r="CW6" s="578"/>
      <c r="CX6" s="578"/>
      <c r="CY6" s="578"/>
      <c r="CZ6" s="578"/>
      <c r="DA6" s="579"/>
      <c r="DB6" s="577">
        <v>88.2</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14181</v>
      </c>
      <c r="BO7" s="428"/>
      <c r="BP7" s="428"/>
      <c r="BQ7" s="428"/>
      <c r="BR7" s="428"/>
      <c r="BS7" s="428"/>
      <c r="BT7" s="428"/>
      <c r="BU7" s="429"/>
      <c r="BV7" s="427">
        <v>743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3810185</v>
      </c>
      <c r="CU7" s="428"/>
      <c r="CV7" s="428"/>
      <c r="CW7" s="428"/>
      <c r="CX7" s="428"/>
      <c r="CY7" s="428"/>
      <c r="CZ7" s="428"/>
      <c r="DA7" s="429"/>
      <c r="DB7" s="427">
        <v>3841955</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28833</v>
      </c>
      <c r="BO8" s="428"/>
      <c r="BP8" s="428"/>
      <c r="BQ8" s="428"/>
      <c r="BR8" s="428"/>
      <c r="BS8" s="428"/>
      <c r="BT8" s="428"/>
      <c r="BU8" s="429"/>
      <c r="BV8" s="427">
        <v>34197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v>
      </c>
      <c r="CU8" s="541"/>
      <c r="CV8" s="541"/>
      <c r="CW8" s="541"/>
      <c r="CX8" s="541"/>
      <c r="CY8" s="541"/>
      <c r="CZ8" s="541"/>
      <c r="DA8" s="542"/>
      <c r="DB8" s="540">
        <v>0.2</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7327</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-5364</v>
      </c>
      <c r="BO9" s="428"/>
      <c r="BP9" s="428"/>
      <c r="BQ9" s="428"/>
      <c r="BR9" s="428"/>
      <c r="BS9" s="428"/>
      <c r="BT9" s="428"/>
      <c r="BU9" s="429"/>
      <c r="BV9" s="427">
        <v>-167830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17.5</v>
      </c>
      <c r="CU9" s="398"/>
      <c r="CV9" s="398"/>
      <c r="CW9" s="398"/>
      <c r="CX9" s="398"/>
      <c r="CY9" s="398"/>
      <c r="CZ9" s="398"/>
      <c r="DA9" s="399"/>
      <c r="DB9" s="397">
        <v>12.7</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7964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17123</v>
      </c>
      <c r="BO10" s="428"/>
      <c r="BP10" s="428"/>
      <c r="BQ10" s="428"/>
      <c r="BR10" s="428"/>
      <c r="BS10" s="428"/>
      <c r="BT10" s="428"/>
      <c r="BU10" s="429"/>
      <c r="BV10" s="427">
        <v>118</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11438</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6993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94473</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6978</v>
      </c>
      <c r="S13" s="531"/>
      <c r="T13" s="531"/>
      <c r="U13" s="531"/>
      <c r="V13" s="532"/>
      <c r="W13" s="518" t="s">
        <v>140</v>
      </c>
      <c r="X13" s="440"/>
      <c r="Y13" s="440"/>
      <c r="Z13" s="440"/>
      <c r="AA13" s="440"/>
      <c r="AB13" s="441"/>
      <c r="AC13" s="403">
        <v>661</v>
      </c>
      <c r="AD13" s="404"/>
      <c r="AE13" s="404"/>
      <c r="AF13" s="404"/>
      <c r="AG13" s="405"/>
      <c r="AH13" s="403">
        <v>787</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-82714</v>
      </c>
      <c r="BO13" s="428"/>
      <c r="BP13" s="428"/>
      <c r="BQ13" s="428"/>
      <c r="BR13" s="428"/>
      <c r="BS13" s="428"/>
      <c r="BT13" s="428"/>
      <c r="BU13" s="429"/>
      <c r="BV13" s="427">
        <v>-156274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10.9</v>
      </c>
      <c r="CU13" s="398"/>
      <c r="CV13" s="398"/>
      <c r="CW13" s="398"/>
      <c r="CX13" s="398"/>
      <c r="CY13" s="398"/>
      <c r="CZ13" s="398"/>
      <c r="DA13" s="399"/>
      <c r="DB13" s="397">
        <v>10.4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7157</v>
      </c>
      <c r="S14" s="531"/>
      <c r="T14" s="531"/>
      <c r="U14" s="531"/>
      <c r="V14" s="532"/>
      <c r="W14" s="533"/>
      <c r="X14" s="443"/>
      <c r="Y14" s="443"/>
      <c r="Z14" s="443"/>
      <c r="AA14" s="443"/>
      <c r="AB14" s="444"/>
      <c r="AC14" s="523">
        <v>19.899999999999999</v>
      </c>
      <c r="AD14" s="524"/>
      <c r="AE14" s="524"/>
      <c r="AF14" s="524"/>
      <c r="AG14" s="525"/>
      <c r="AH14" s="523">
        <v>21.2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16.100000000000001</v>
      </c>
      <c r="CU14" s="535"/>
      <c r="CV14" s="535"/>
      <c r="CW14" s="535"/>
      <c r="CX14" s="535"/>
      <c r="CY14" s="535"/>
      <c r="CZ14" s="535"/>
      <c r="DA14" s="536"/>
      <c r="DB14" s="534">
        <v>9.5</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7145</v>
      </c>
      <c r="S15" s="531"/>
      <c r="T15" s="531"/>
      <c r="U15" s="531"/>
      <c r="V15" s="532"/>
      <c r="W15" s="518" t="s">
        <v>147</v>
      </c>
      <c r="X15" s="440"/>
      <c r="Y15" s="440"/>
      <c r="Z15" s="440"/>
      <c r="AA15" s="440"/>
      <c r="AB15" s="441"/>
      <c r="AC15" s="403">
        <v>470</v>
      </c>
      <c r="AD15" s="404"/>
      <c r="AE15" s="404"/>
      <c r="AF15" s="404"/>
      <c r="AG15" s="405"/>
      <c r="AH15" s="403">
        <v>522</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694775</v>
      </c>
      <c r="BO15" s="423"/>
      <c r="BP15" s="423"/>
      <c r="BQ15" s="423"/>
      <c r="BR15" s="423"/>
      <c r="BS15" s="423"/>
      <c r="BT15" s="423"/>
      <c r="BU15" s="424"/>
      <c r="BV15" s="422">
        <v>693669</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14.2</v>
      </c>
      <c r="AD16" s="524"/>
      <c r="AE16" s="524"/>
      <c r="AF16" s="524"/>
      <c r="AG16" s="525"/>
      <c r="AH16" s="523">
        <v>14</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3486881</v>
      </c>
      <c r="BO16" s="428"/>
      <c r="BP16" s="428"/>
      <c r="BQ16" s="428"/>
      <c r="BR16" s="428"/>
      <c r="BS16" s="428"/>
      <c r="BT16" s="428"/>
      <c r="BU16" s="429"/>
      <c r="BV16" s="427">
        <v>3513106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151</v>
      </c>
      <c r="S17" s="516"/>
      <c r="T17" s="516"/>
      <c r="U17" s="516"/>
      <c r="V17" s="517"/>
      <c r="W17" s="518" t="s">
        <v>154</v>
      </c>
      <c r="X17" s="440"/>
      <c r="Y17" s="440"/>
      <c r="Z17" s="440"/>
      <c r="AA17" s="440"/>
      <c r="AB17" s="441"/>
      <c r="AC17" s="403">
        <v>2185</v>
      </c>
      <c r="AD17" s="404"/>
      <c r="AE17" s="404"/>
      <c r="AF17" s="404"/>
      <c r="AG17" s="405"/>
      <c r="AH17" s="403">
        <v>2410</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868402</v>
      </c>
      <c r="BO17" s="428"/>
      <c r="BP17" s="428"/>
      <c r="BQ17" s="428"/>
      <c r="BR17" s="428"/>
      <c r="BS17" s="428"/>
      <c r="BT17" s="428"/>
      <c r="BU17" s="429"/>
      <c r="BV17" s="427">
        <v>868359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156</v>
      </c>
      <c r="C18" s="490"/>
      <c r="D18" s="490"/>
      <c r="E18" s="491"/>
      <c r="F18" s="491"/>
      <c r="G18" s="491"/>
      <c r="H18" s="491"/>
      <c r="I18" s="491"/>
      <c r="J18" s="491"/>
      <c r="K18" s="491"/>
      <c r="L18" s="492">
        <v>472.65</v>
      </c>
      <c r="M18" s="492"/>
      <c r="N18" s="492"/>
      <c r="O18" s="492"/>
      <c r="P18" s="492"/>
      <c r="Q18" s="492"/>
      <c r="R18" s="493"/>
      <c r="S18" s="493"/>
      <c r="T18" s="493"/>
      <c r="U18" s="493"/>
      <c r="V18" s="494"/>
      <c r="W18" s="508"/>
      <c r="X18" s="509"/>
      <c r="Y18" s="509"/>
      <c r="Z18" s="509"/>
      <c r="AA18" s="509"/>
      <c r="AB18" s="519"/>
      <c r="AC18" s="391">
        <v>65.900000000000006</v>
      </c>
      <c r="AD18" s="392"/>
      <c r="AE18" s="392"/>
      <c r="AF18" s="392"/>
      <c r="AG18" s="495"/>
      <c r="AH18" s="391">
        <v>64.8</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3328530</v>
      </c>
      <c r="BO18" s="428"/>
      <c r="BP18" s="428"/>
      <c r="BQ18" s="428"/>
      <c r="BR18" s="428"/>
      <c r="BS18" s="428"/>
      <c r="BT18" s="428"/>
      <c r="BU18" s="429"/>
      <c r="BV18" s="427">
        <v>3281873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158</v>
      </c>
      <c r="C19" s="490"/>
      <c r="D19" s="490"/>
      <c r="E19" s="491"/>
      <c r="F19" s="491"/>
      <c r="G19" s="491"/>
      <c r="H19" s="491"/>
      <c r="I19" s="491"/>
      <c r="J19" s="491"/>
      <c r="K19" s="491"/>
      <c r="L19" s="497">
        <v>16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4436156</v>
      </c>
      <c r="BO19" s="428"/>
      <c r="BP19" s="428"/>
      <c r="BQ19" s="428"/>
      <c r="BR19" s="428"/>
      <c r="BS19" s="428"/>
      <c r="BT19" s="428"/>
      <c r="BU19" s="429"/>
      <c r="BV19" s="427">
        <v>4239336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160</v>
      </c>
      <c r="C20" s="490"/>
      <c r="D20" s="490"/>
      <c r="E20" s="491"/>
      <c r="F20" s="491"/>
      <c r="G20" s="491"/>
      <c r="H20" s="491"/>
      <c r="I20" s="491"/>
      <c r="J20" s="491"/>
      <c r="K20" s="491"/>
      <c r="L20" s="497">
        <v>3367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6574111</v>
      </c>
      <c r="BO23" s="428"/>
      <c r="BP23" s="428"/>
      <c r="BQ23" s="428"/>
      <c r="BR23" s="428"/>
      <c r="BS23" s="428"/>
      <c r="BT23" s="428"/>
      <c r="BU23" s="429"/>
      <c r="BV23" s="427">
        <v>6713267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169</v>
      </c>
      <c r="F24" s="401"/>
      <c r="G24" s="401"/>
      <c r="H24" s="401"/>
      <c r="I24" s="401"/>
      <c r="J24" s="401"/>
      <c r="K24" s="402"/>
      <c r="L24" s="403">
        <v>1</v>
      </c>
      <c r="M24" s="404"/>
      <c r="N24" s="404"/>
      <c r="O24" s="404"/>
      <c r="P24" s="405"/>
      <c r="Q24" s="403">
        <v>8600</v>
      </c>
      <c r="R24" s="404"/>
      <c r="S24" s="404"/>
      <c r="T24" s="404"/>
      <c r="U24" s="404"/>
      <c r="V24" s="405"/>
      <c r="W24" s="469"/>
      <c r="X24" s="460"/>
      <c r="Y24" s="461"/>
      <c r="Z24" s="400" t="s">
        <v>170</v>
      </c>
      <c r="AA24" s="401"/>
      <c r="AB24" s="401"/>
      <c r="AC24" s="401"/>
      <c r="AD24" s="401"/>
      <c r="AE24" s="401"/>
      <c r="AF24" s="401"/>
      <c r="AG24" s="402"/>
      <c r="AH24" s="403">
        <v>115</v>
      </c>
      <c r="AI24" s="404"/>
      <c r="AJ24" s="404"/>
      <c r="AK24" s="404"/>
      <c r="AL24" s="405"/>
      <c r="AM24" s="403">
        <v>333500</v>
      </c>
      <c r="AN24" s="404"/>
      <c r="AO24" s="404"/>
      <c r="AP24" s="404"/>
      <c r="AQ24" s="404"/>
      <c r="AR24" s="405"/>
      <c r="AS24" s="403">
        <v>2900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6077515</v>
      </c>
      <c r="BO24" s="428"/>
      <c r="BP24" s="428"/>
      <c r="BQ24" s="428"/>
      <c r="BR24" s="428"/>
      <c r="BS24" s="428"/>
      <c r="BT24" s="428"/>
      <c r="BU24" s="429"/>
      <c r="BV24" s="427">
        <v>6143881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172</v>
      </c>
      <c r="F25" s="401"/>
      <c r="G25" s="401"/>
      <c r="H25" s="401"/>
      <c r="I25" s="401"/>
      <c r="J25" s="401"/>
      <c r="K25" s="402"/>
      <c r="L25" s="403">
        <v>1</v>
      </c>
      <c r="M25" s="404"/>
      <c r="N25" s="404"/>
      <c r="O25" s="404"/>
      <c r="P25" s="405"/>
      <c r="Q25" s="403">
        <v>6850</v>
      </c>
      <c r="R25" s="404"/>
      <c r="S25" s="404"/>
      <c r="T25" s="404"/>
      <c r="U25" s="404"/>
      <c r="V25" s="405"/>
      <c r="W25" s="469"/>
      <c r="X25" s="460"/>
      <c r="Y25" s="461"/>
      <c r="Z25" s="400" t="s">
        <v>173</v>
      </c>
      <c r="AA25" s="401"/>
      <c r="AB25" s="401"/>
      <c r="AC25" s="401"/>
      <c r="AD25" s="401"/>
      <c r="AE25" s="401"/>
      <c r="AF25" s="401"/>
      <c r="AG25" s="402"/>
      <c r="AH25" s="403" t="s">
        <v>129</v>
      </c>
      <c r="AI25" s="404"/>
      <c r="AJ25" s="404"/>
      <c r="AK25" s="404"/>
      <c r="AL25" s="405"/>
      <c r="AM25" s="403" t="s">
        <v>129</v>
      </c>
      <c r="AN25" s="404"/>
      <c r="AO25" s="404"/>
      <c r="AP25" s="404"/>
      <c r="AQ25" s="404"/>
      <c r="AR25" s="405"/>
      <c r="AS25" s="403" t="s">
        <v>129</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266944</v>
      </c>
      <c r="BO25" s="423"/>
      <c r="BP25" s="423"/>
      <c r="BQ25" s="423"/>
      <c r="BR25" s="423"/>
      <c r="BS25" s="423"/>
      <c r="BT25" s="423"/>
      <c r="BU25" s="424"/>
      <c r="BV25" s="422">
        <v>359238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175</v>
      </c>
      <c r="F26" s="401"/>
      <c r="G26" s="401"/>
      <c r="H26" s="401"/>
      <c r="I26" s="401"/>
      <c r="J26" s="401"/>
      <c r="K26" s="402"/>
      <c r="L26" s="403">
        <v>1</v>
      </c>
      <c r="M26" s="404"/>
      <c r="N26" s="404"/>
      <c r="O26" s="404"/>
      <c r="P26" s="405"/>
      <c r="Q26" s="403">
        <v>6050</v>
      </c>
      <c r="R26" s="404"/>
      <c r="S26" s="404"/>
      <c r="T26" s="404"/>
      <c r="U26" s="404"/>
      <c r="V26" s="405"/>
      <c r="W26" s="469"/>
      <c r="X26" s="460"/>
      <c r="Y26" s="461"/>
      <c r="Z26" s="400" t="s">
        <v>176</v>
      </c>
      <c r="AA26" s="482"/>
      <c r="AB26" s="482"/>
      <c r="AC26" s="482"/>
      <c r="AD26" s="482"/>
      <c r="AE26" s="482"/>
      <c r="AF26" s="482"/>
      <c r="AG26" s="483"/>
      <c r="AH26" s="403">
        <v>3</v>
      </c>
      <c r="AI26" s="404"/>
      <c r="AJ26" s="404"/>
      <c r="AK26" s="404"/>
      <c r="AL26" s="405"/>
      <c r="AM26" s="403">
        <v>8061</v>
      </c>
      <c r="AN26" s="404"/>
      <c r="AO26" s="404"/>
      <c r="AP26" s="404"/>
      <c r="AQ26" s="404"/>
      <c r="AR26" s="405"/>
      <c r="AS26" s="403">
        <v>2687</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178</v>
      </c>
      <c r="F27" s="401"/>
      <c r="G27" s="401"/>
      <c r="H27" s="401"/>
      <c r="I27" s="401"/>
      <c r="J27" s="401"/>
      <c r="K27" s="402"/>
      <c r="L27" s="403">
        <v>1</v>
      </c>
      <c r="M27" s="404"/>
      <c r="N27" s="404"/>
      <c r="O27" s="404"/>
      <c r="P27" s="405"/>
      <c r="Q27" s="403">
        <v>2475</v>
      </c>
      <c r="R27" s="404"/>
      <c r="S27" s="404"/>
      <c r="T27" s="404"/>
      <c r="U27" s="404"/>
      <c r="V27" s="405"/>
      <c r="W27" s="469"/>
      <c r="X27" s="460"/>
      <c r="Y27" s="461"/>
      <c r="Z27" s="400" t="s">
        <v>179</v>
      </c>
      <c r="AA27" s="401"/>
      <c r="AB27" s="401"/>
      <c r="AC27" s="401"/>
      <c r="AD27" s="401"/>
      <c r="AE27" s="401"/>
      <c r="AF27" s="401"/>
      <c r="AG27" s="402"/>
      <c r="AH27" s="403" t="s">
        <v>180</v>
      </c>
      <c r="AI27" s="404"/>
      <c r="AJ27" s="404"/>
      <c r="AK27" s="404"/>
      <c r="AL27" s="405"/>
      <c r="AM27" s="403" t="s">
        <v>129</v>
      </c>
      <c r="AN27" s="404"/>
      <c r="AO27" s="404"/>
      <c r="AP27" s="404"/>
      <c r="AQ27" s="404"/>
      <c r="AR27" s="405"/>
      <c r="AS27" s="403" t="s">
        <v>181</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181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2025</v>
      </c>
      <c r="R28" s="404"/>
      <c r="S28" s="404"/>
      <c r="T28" s="404"/>
      <c r="U28" s="404"/>
      <c r="V28" s="405"/>
      <c r="W28" s="469"/>
      <c r="X28" s="460"/>
      <c r="Y28" s="461"/>
      <c r="Z28" s="400" t="s">
        <v>184</v>
      </c>
      <c r="AA28" s="401"/>
      <c r="AB28" s="401"/>
      <c r="AC28" s="401"/>
      <c r="AD28" s="401"/>
      <c r="AE28" s="401"/>
      <c r="AF28" s="401"/>
      <c r="AG28" s="402"/>
      <c r="AH28" s="403" t="s">
        <v>181</v>
      </c>
      <c r="AI28" s="404"/>
      <c r="AJ28" s="404"/>
      <c r="AK28" s="404"/>
      <c r="AL28" s="405"/>
      <c r="AM28" s="403" t="s">
        <v>129</v>
      </c>
      <c r="AN28" s="404"/>
      <c r="AO28" s="404"/>
      <c r="AP28" s="404"/>
      <c r="AQ28" s="404"/>
      <c r="AR28" s="405"/>
      <c r="AS28" s="403" t="s">
        <v>129</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1544868</v>
      </c>
      <c r="BO28" s="423"/>
      <c r="BP28" s="423"/>
      <c r="BQ28" s="423"/>
      <c r="BR28" s="423"/>
      <c r="BS28" s="423"/>
      <c r="BT28" s="423"/>
      <c r="BU28" s="424"/>
      <c r="BV28" s="422">
        <v>1622218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9</v>
      </c>
      <c r="M29" s="404"/>
      <c r="N29" s="404"/>
      <c r="O29" s="404"/>
      <c r="P29" s="405"/>
      <c r="Q29" s="403">
        <v>1800</v>
      </c>
      <c r="R29" s="404"/>
      <c r="S29" s="404"/>
      <c r="T29" s="404"/>
      <c r="U29" s="404"/>
      <c r="V29" s="405"/>
      <c r="W29" s="470"/>
      <c r="X29" s="471"/>
      <c r="Y29" s="472"/>
      <c r="Z29" s="400" t="s">
        <v>187</v>
      </c>
      <c r="AA29" s="401"/>
      <c r="AB29" s="401"/>
      <c r="AC29" s="401"/>
      <c r="AD29" s="401"/>
      <c r="AE29" s="401"/>
      <c r="AF29" s="401"/>
      <c r="AG29" s="402"/>
      <c r="AH29" s="403">
        <v>115</v>
      </c>
      <c r="AI29" s="404"/>
      <c r="AJ29" s="404"/>
      <c r="AK29" s="404"/>
      <c r="AL29" s="405"/>
      <c r="AM29" s="403">
        <v>333500</v>
      </c>
      <c r="AN29" s="404"/>
      <c r="AO29" s="404"/>
      <c r="AP29" s="404"/>
      <c r="AQ29" s="404"/>
      <c r="AR29" s="405"/>
      <c r="AS29" s="403">
        <v>2900</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427200</v>
      </c>
      <c r="BO29" s="428"/>
      <c r="BP29" s="428"/>
      <c r="BQ29" s="428"/>
      <c r="BR29" s="428"/>
      <c r="BS29" s="428"/>
      <c r="BT29" s="428"/>
      <c r="BU29" s="429"/>
      <c r="BV29" s="427">
        <v>627200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94.8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1148483</v>
      </c>
      <c r="BO30" s="431"/>
      <c r="BP30" s="431"/>
      <c r="BQ30" s="431"/>
      <c r="BR30" s="431"/>
      <c r="BS30" s="431"/>
      <c r="BT30" s="431"/>
      <c r="BU30" s="432"/>
      <c r="BV30" s="430">
        <v>1161002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羽幌町外２町村衛生施設組合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北留萌消防組合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IF('各会計、関係団体の財政状況及び健全化判断比率'!B34="","",'各会計、関係団体の財政状況及び健全化判断比率'!B34)</f>
        <v>港湾上屋事業特別会計</v>
      </c>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hVuvYL2EkcRtrY5589TQcfPFYUC6noMJjMc2Vtjgu2wal6Gqa3Ni8p9ii5OVJ2Sxve1IFXwKA+agv9FqN/6+CA==" saltValue="1MjjzCjnzibKF+wZnG96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06" t="s">
        <v>556</v>
      </c>
      <c r="D34" s="1206"/>
      <c r="E34" s="1207"/>
      <c r="F34" s="32">
        <v>7.93</v>
      </c>
      <c r="G34" s="33">
        <v>8.69</v>
      </c>
      <c r="H34" s="33">
        <v>9.31</v>
      </c>
      <c r="I34" s="33">
        <v>10.210000000000001</v>
      </c>
      <c r="J34" s="34">
        <v>7.99</v>
      </c>
      <c r="K34" s="22"/>
      <c r="L34" s="22"/>
      <c r="M34" s="22"/>
      <c r="N34" s="22"/>
      <c r="O34" s="22"/>
      <c r="P34" s="22"/>
    </row>
    <row r="35" spans="1:16" ht="39" customHeight="1">
      <c r="A35" s="22"/>
      <c r="B35" s="35"/>
      <c r="C35" s="1200" t="s">
        <v>557</v>
      </c>
      <c r="D35" s="1201"/>
      <c r="E35" s="1202"/>
      <c r="F35" s="36">
        <v>0.27</v>
      </c>
      <c r="G35" s="37">
        <v>0.74</v>
      </c>
      <c r="H35" s="37">
        <v>1.21</v>
      </c>
      <c r="I35" s="37">
        <v>1.67</v>
      </c>
      <c r="J35" s="38">
        <v>0.9</v>
      </c>
      <c r="K35" s="22"/>
      <c r="L35" s="22"/>
      <c r="M35" s="22"/>
      <c r="N35" s="22"/>
      <c r="O35" s="22"/>
      <c r="P35" s="22"/>
    </row>
    <row r="36" spans="1:16" ht="39" customHeight="1">
      <c r="A36" s="22"/>
      <c r="B36" s="35"/>
      <c r="C36" s="1200" t="s">
        <v>558</v>
      </c>
      <c r="D36" s="1201"/>
      <c r="E36" s="1202"/>
      <c r="F36" s="36">
        <v>1.86</v>
      </c>
      <c r="G36" s="37">
        <v>9.59</v>
      </c>
      <c r="H36" s="37">
        <v>5.14</v>
      </c>
      <c r="I36" s="37">
        <v>0.89</v>
      </c>
      <c r="J36" s="38">
        <v>0.75</v>
      </c>
      <c r="K36" s="22"/>
      <c r="L36" s="22"/>
      <c r="M36" s="22"/>
      <c r="N36" s="22"/>
      <c r="O36" s="22"/>
      <c r="P36" s="22"/>
    </row>
    <row r="37" spans="1:16" ht="39" customHeight="1">
      <c r="A37" s="22"/>
      <c r="B37" s="35"/>
      <c r="C37" s="1200" t="s">
        <v>559</v>
      </c>
      <c r="D37" s="1201"/>
      <c r="E37" s="1202"/>
      <c r="F37" s="36">
        <v>0.06</v>
      </c>
      <c r="G37" s="37">
        <v>0.05</v>
      </c>
      <c r="H37" s="37">
        <v>0.38</v>
      </c>
      <c r="I37" s="37">
        <v>0.91</v>
      </c>
      <c r="J37" s="38">
        <v>0.02</v>
      </c>
      <c r="K37" s="22"/>
      <c r="L37" s="22"/>
      <c r="M37" s="22"/>
      <c r="N37" s="22"/>
      <c r="O37" s="22"/>
      <c r="P37" s="22"/>
    </row>
    <row r="38" spans="1:16" ht="39" customHeight="1">
      <c r="A38" s="22"/>
      <c r="B38" s="35"/>
      <c r="C38" s="1200" t="s">
        <v>560</v>
      </c>
      <c r="D38" s="1201"/>
      <c r="E38" s="1202"/>
      <c r="F38" s="36">
        <v>0</v>
      </c>
      <c r="G38" s="37">
        <v>0</v>
      </c>
      <c r="H38" s="37">
        <v>0</v>
      </c>
      <c r="I38" s="37">
        <v>0</v>
      </c>
      <c r="J38" s="38">
        <v>0.01</v>
      </c>
      <c r="K38" s="22"/>
      <c r="L38" s="22"/>
      <c r="M38" s="22"/>
      <c r="N38" s="22"/>
      <c r="O38" s="22"/>
      <c r="P38" s="22"/>
    </row>
    <row r="39" spans="1:16" ht="39" customHeight="1">
      <c r="A39" s="22"/>
      <c r="B39" s="35"/>
      <c r="C39" s="1200" t="s">
        <v>561</v>
      </c>
      <c r="D39" s="1201"/>
      <c r="E39" s="1202"/>
      <c r="F39" s="36">
        <v>0</v>
      </c>
      <c r="G39" s="37">
        <v>0</v>
      </c>
      <c r="H39" s="37">
        <v>0</v>
      </c>
      <c r="I39" s="37">
        <v>0</v>
      </c>
      <c r="J39" s="38">
        <v>0</v>
      </c>
      <c r="K39" s="22"/>
      <c r="L39" s="22"/>
      <c r="M39" s="22"/>
      <c r="N39" s="22"/>
      <c r="O39" s="22"/>
      <c r="P39" s="22"/>
    </row>
    <row r="40" spans="1:16" ht="39" customHeight="1">
      <c r="A40" s="22"/>
      <c r="B40" s="35"/>
      <c r="C40" s="1200" t="s">
        <v>562</v>
      </c>
      <c r="D40" s="1201"/>
      <c r="E40" s="1202"/>
      <c r="F40" s="36">
        <v>0</v>
      </c>
      <c r="G40" s="37">
        <v>0</v>
      </c>
      <c r="H40" s="37">
        <v>0</v>
      </c>
      <c r="I40" s="37">
        <v>0</v>
      </c>
      <c r="J40" s="38">
        <v>0</v>
      </c>
      <c r="K40" s="22"/>
      <c r="L40" s="22"/>
      <c r="M40" s="22"/>
      <c r="N40" s="22"/>
      <c r="O40" s="22"/>
      <c r="P40" s="22"/>
    </row>
    <row r="41" spans="1:16" ht="39" customHeight="1">
      <c r="A41" s="22"/>
      <c r="B41" s="35"/>
      <c r="C41" s="1200" t="s">
        <v>563</v>
      </c>
      <c r="D41" s="1201"/>
      <c r="E41" s="1202"/>
      <c r="F41" s="36">
        <v>0</v>
      </c>
      <c r="G41" s="37">
        <v>0</v>
      </c>
      <c r="H41" s="37">
        <v>0</v>
      </c>
      <c r="I41" s="37">
        <v>0</v>
      </c>
      <c r="J41" s="38">
        <v>0</v>
      </c>
      <c r="K41" s="22"/>
      <c r="L41" s="22"/>
      <c r="M41" s="22"/>
      <c r="N41" s="22"/>
      <c r="O41" s="22"/>
      <c r="P41" s="22"/>
    </row>
    <row r="42" spans="1:16" ht="39" customHeight="1">
      <c r="A42" s="22"/>
      <c r="B42" s="39"/>
      <c r="C42" s="1200" t="s">
        <v>564</v>
      </c>
      <c r="D42" s="1201"/>
      <c r="E42" s="1202"/>
      <c r="F42" s="36" t="s">
        <v>505</v>
      </c>
      <c r="G42" s="37" t="s">
        <v>505</v>
      </c>
      <c r="H42" s="37" t="s">
        <v>505</v>
      </c>
      <c r="I42" s="37" t="s">
        <v>505</v>
      </c>
      <c r="J42" s="38" t="s">
        <v>505</v>
      </c>
      <c r="K42" s="22"/>
      <c r="L42" s="22"/>
      <c r="M42" s="22"/>
      <c r="N42" s="22"/>
      <c r="O42" s="22"/>
      <c r="P42" s="22"/>
    </row>
    <row r="43" spans="1:16" ht="39" customHeight="1" thickBot="1">
      <c r="A43" s="22"/>
      <c r="B43" s="40"/>
      <c r="C43" s="1203" t="s">
        <v>565</v>
      </c>
      <c r="D43" s="1204"/>
      <c r="E43" s="1205"/>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OEy6qQfdQgF9Au4Z5wLgx+xUTJ6GJItkj5JgybbfexaVrIcsCc1E0t+ADsBy8bmsgpbNJmC9J5FSXJDrOWG8A==" saltValue="z6GUbSf+lugRU5nBzpRs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topLeftCell="D44"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26" t="s">
        <v>11</v>
      </c>
      <c r="C45" s="1227"/>
      <c r="D45" s="58"/>
      <c r="E45" s="1232" t="s">
        <v>12</v>
      </c>
      <c r="F45" s="1232"/>
      <c r="G45" s="1232"/>
      <c r="H45" s="1232"/>
      <c r="I45" s="1232"/>
      <c r="J45" s="1233"/>
      <c r="K45" s="59">
        <v>772</v>
      </c>
      <c r="L45" s="60">
        <v>687</v>
      </c>
      <c r="M45" s="60">
        <v>732</v>
      </c>
      <c r="N45" s="60">
        <v>786</v>
      </c>
      <c r="O45" s="61">
        <v>836</v>
      </c>
      <c r="P45" s="48"/>
      <c r="Q45" s="48"/>
      <c r="R45" s="48"/>
      <c r="S45" s="48"/>
      <c r="T45" s="48"/>
      <c r="U45" s="48"/>
    </row>
    <row r="46" spans="1:21" ht="30.75" customHeight="1">
      <c r="A46" s="48"/>
      <c r="B46" s="1228"/>
      <c r="C46" s="1229"/>
      <c r="D46" s="62"/>
      <c r="E46" s="1210" t="s">
        <v>13</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c r="A47" s="48"/>
      <c r="B47" s="1228"/>
      <c r="C47" s="1229"/>
      <c r="D47" s="62"/>
      <c r="E47" s="1210" t="s">
        <v>14</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c r="A48" s="48"/>
      <c r="B48" s="1228"/>
      <c r="C48" s="1229"/>
      <c r="D48" s="62"/>
      <c r="E48" s="1210" t="s">
        <v>15</v>
      </c>
      <c r="F48" s="1210"/>
      <c r="G48" s="1210"/>
      <c r="H48" s="1210"/>
      <c r="I48" s="1210"/>
      <c r="J48" s="1211"/>
      <c r="K48" s="63">
        <v>301</v>
      </c>
      <c r="L48" s="64">
        <v>281</v>
      </c>
      <c r="M48" s="64">
        <v>308</v>
      </c>
      <c r="N48" s="64">
        <v>310</v>
      </c>
      <c r="O48" s="65">
        <v>298</v>
      </c>
      <c r="P48" s="48"/>
      <c r="Q48" s="48"/>
      <c r="R48" s="48"/>
      <c r="S48" s="48"/>
      <c r="T48" s="48"/>
      <c r="U48" s="48"/>
    </row>
    <row r="49" spans="1:21" ht="30.75" customHeight="1">
      <c r="A49" s="48"/>
      <c r="B49" s="1228"/>
      <c r="C49" s="1229"/>
      <c r="D49" s="62"/>
      <c r="E49" s="1210" t="s">
        <v>16</v>
      </c>
      <c r="F49" s="1210"/>
      <c r="G49" s="1210"/>
      <c r="H49" s="1210"/>
      <c r="I49" s="1210"/>
      <c r="J49" s="1211"/>
      <c r="K49" s="63">
        <v>130</v>
      </c>
      <c r="L49" s="64">
        <v>130</v>
      </c>
      <c r="M49" s="64">
        <v>128</v>
      </c>
      <c r="N49" s="64">
        <v>94</v>
      </c>
      <c r="O49" s="65">
        <v>28</v>
      </c>
      <c r="P49" s="48"/>
      <c r="Q49" s="48"/>
      <c r="R49" s="48"/>
      <c r="S49" s="48"/>
      <c r="T49" s="48"/>
      <c r="U49" s="48"/>
    </row>
    <row r="50" spans="1:21" ht="30.75" customHeight="1">
      <c r="A50" s="48"/>
      <c r="B50" s="1228"/>
      <c r="C50" s="1229"/>
      <c r="D50" s="62"/>
      <c r="E50" s="1210" t="s">
        <v>17</v>
      </c>
      <c r="F50" s="1210"/>
      <c r="G50" s="1210"/>
      <c r="H50" s="1210"/>
      <c r="I50" s="1210"/>
      <c r="J50" s="1211"/>
      <c r="K50" s="63">
        <v>7</v>
      </c>
      <c r="L50" s="64">
        <v>7</v>
      </c>
      <c r="M50" s="64">
        <v>6</v>
      </c>
      <c r="N50" s="64">
        <v>3</v>
      </c>
      <c r="O50" s="65">
        <v>4</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911</v>
      </c>
      <c r="L52" s="64">
        <v>820</v>
      </c>
      <c r="M52" s="64">
        <v>826</v>
      </c>
      <c r="N52" s="64">
        <v>846</v>
      </c>
      <c r="O52" s="65">
        <v>848</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299</v>
      </c>
      <c r="L53" s="69">
        <v>285</v>
      </c>
      <c r="M53" s="69">
        <v>348</v>
      </c>
      <c r="N53" s="69">
        <v>347</v>
      </c>
      <c r="O53" s="70">
        <v>318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c r="B57" s="1216" t="s">
        <v>25</v>
      </c>
      <c r="C57" s="1217"/>
      <c r="D57" s="1220" t="s">
        <v>26</v>
      </c>
      <c r="E57" s="1221"/>
      <c r="F57" s="1221"/>
      <c r="G57" s="1221"/>
      <c r="H57" s="1221"/>
      <c r="I57" s="1221"/>
      <c r="J57" s="1222"/>
      <c r="K57" s="82">
        <v>0</v>
      </c>
      <c r="L57" s="83">
        <v>0</v>
      </c>
      <c r="M57" s="83">
        <v>0</v>
      </c>
      <c r="N57" s="83">
        <v>0</v>
      </c>
      <c r="O57" s="84">
        <v>0</v>
      </c>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4lO4zsBrbtfuQl7FLUQbb4Q0s3ad/L+xOx8wTqz26CtL6dTffPemY+7Uwd5wyGpcTYGAyHwv1+80J20eyApw==" saltValue="dacSO+UTQoCUqTwQmVqj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46" t="s">
        <v>30</v>
      </c>
      <c r="C41" s="1247"/>
      <c r="D41" s="101"/>
      <c r="E41" s="1248" t="s">
        <v>31</v>
      </c>
      <c r="F41" s="1248"/>
      <c r="G41" s="1248"/>
      <c r="H41" s="1249"/>
      <c r="I41" s="102">
        <v>6002</v>
      </c>
      <c r="J41" s="103">
        <v>6100</v>
      </c>
      <c r="K41" s="103">
        <v>6463</v>
      </c>
      <c r="L41" s="103">
        <v>6713</v>
      </c>
      <c r="M41" s="104">
        <v>6574</v>
      </c>
    </row>
    <row r="42" spans="2:13" ht="27.75" customHeight="1">
      <c r="B42" s="1236"/>
      <c r="C42" s="1237"/>
      <c r="D42" s="105"/>
      <c r="E42" s="1240" t="s">
        <v>32</v>
      </c>
      <c r="F42" s="1240"/>
      <c r="G42" s="1240"/>
      <c r="H42" s="1241"/>
      <c r="I42" s="106" t="s">
        <v>505</v>
      </c>
      <c r="J42" s="107" t="s">
        <v>505</v>
      </c>
      <c r="K42" s="107" t="s">
        <v>505</v>
      </c>
      <c r="L42" s="107" t="s">
        <v>505</v>
      </c>
      <c r="M42" s="108" t="s">
        <v>505</v>
      </c>
    </row>
    <row r="43" spans="2:13" ht="27.75" customHeight="1">
      <c r="B43" s="1236"/>
      <c r="C43" s="1237"/>
      <c r="D43" s="105"/>
      <c r="E43" s="1240" t="s">
        <v>33</v>
      </c>
      <c r="F43" s="1240"/>
      <c r="G43" s="1240"/>
      <c r="H43" s="1241"/>
      <c r="I43" s="106">
        <v>2336</v>
      </c>
      <c r="J43" s="107">
        <v>3004</v>
      </c>
      <c r="K43" s="107">
        <v>2771</v>
      </c>
      <c r="L43" s="107">
        <v>2606</v>
      </c>
      <c r="M43" s="108">
        <v>2402</v>
      </c>
    </row>
    <row r="44" spans="2:13" ht="27.75" customHeight="1">
      <c r="B44" s="1236"/>
      <c r="C44" s="1237"/>
      <c r="D44" s="105"/>
      <c r="E44" s="1240" t="s">
        <v>34</v>
      </c>
      <c r="F44" s="1240"/>
      <c r="G44" s="1240"/>
      <c r="H44" s="1241"/>
      <c r="I44" s="106">
        <v>396</v>
      </c>
      <c r="J44" s="107">
        <v>282</v>
      </c>
      <c r="K44" s="107">
        <v>157</v>
      </c>
      <c r="L44" s="107">
        <v>70</v>
      </c>
      <c r="M44" s="108">
        <v>43</v>
      </c>
    </row>
    <row r="45" spans="2:13" ht="27.75" customHeight="1">
      <c r="B45" s="1236"/>
      <c r="C45" s="1237"/>
      <c r="D45" s="105"/>
      <c r="E45" s="1240" t="s">
        <v>35</v>
      </c>
      <c r="F45" s="1240"/>
      <c r="G45" s="1240"/>
      <c r="H45" s="1241"/>
      <c r="I45" s="106">
        <v>1688</v>
      </c>
      <c r="J45" s="107">
        <v>1639</v>
      </c>
      <c r="K45" s="107">
        <v>1632</v>
      </c>
      <c r="L45" s="107">
        <v>1640</v>
      </c>
      <c r="M45" s="108">
        <v>1593</v>
      </c>
    </row>
    <row r="46" spans="2:13" ht="27.75" customHeight="1">
      <c r="B46" s="1236"/>
      <c r="C46" s="1237"/>
      <c r="D46" s="109"/>
      <c r="E46" s="1240" t="s">
        <v>36</v>
      </c>
      <c r="F46" s="1240"/>
      <c r="G46" s="1240"/>
      <c r="H46" s="1241"/>
      <c r="I46" s="106" t="s">
        <v>505</v>
      </c>
      <c r="J46" s="107" t="s">
        <v>505</v>
      </c>
      <c r="K46" s="107" t="s">
        <v>505</v>
      </c>
      <c r="L46" s="107" t="s">
        <v>505</v>
      </c>
      <c r="M46" s="108" t="s">
        <v>505</v>
      </c>
    </row>
    <row r="47" spans="2:13" ht="27.75" customHeight="1">
      <c r="B47" s="1236"/>
      <c r="C47" s="1237"/>
      <c r="D47" s="110"/>
      <c r="E47" s="1250" t="s">
        <v>37</v>
      </c>
      <c r="F47" s="1251"/>
      <c r="G47" s="1251"/>
      <c r="H47" s="1252"/>
      <c r="I47" s="106" t="s">
        <v>505</v>
      </c>
      <c r="J47" s="107" t="s">
        <v>505</v>
      </c>
      <c r="K47" s="107" t="s">
        <v>505</v>
      </c>
      <c r="L47" s="107" t="s">
        <v>505</v>
      </c>
      <c r="M47" s="108" t="s">
        <v>505</v>
      </c>
    </row>
    <row r="48" spans="2:13" ht="27.75" customHeight="1">
      <c r="B48" s="1236"/>
      <c r="C48" s="1237"/>
      <c r="D48" s="105"/>
      <c r="E48" s="1240" t="s">
        <v>38</v>
      </c>
      <c r="F48" s="1240"/>
      <c r="G48" s="1240"/>
      <c r="H48" s="1241"/>
      <c r="I48" s="106" t="s">
        <v>505</v>
      </c>
      <c r="J48" s="107" t="s">
        <v>505</v>
      </c>
      <c r="K48" s="107" t="s">
        <v>505</v>
      </c>
      <c r="L48" s="107" t="s">
        <v>505</v>
      </c>
      <c r="M48" s="108" t="s">
        <v>505</v>
      </c>
    </row>
    <row r="49" spans="2:13" ht="27.75" customHeight="1">
      <c r="B49" s="1238"/>
      <c r="C49" s="1239"/>
      <c r="D49" s="105"/>
      <c r="E49" s="1240" t="s">
        <v>39</v>
      </c>
      <c r="F49" s="1240"/>
      <c r="G49" s="1240"/>
      <c r="H49" s="1241"/>
      <c r="I49" s="106" t="s">
        <v>505</v>
      </c>
      <c r="J49" s="107" t="s">
        <v>505</v>
      </c>
      <c r="K49" s="107" t="s">
        <v>505</v>
      </c>
      <c r="L49" s="107" t="s">
        <v>505</v>
      </c>
      <c r="M49" s="108" t="s">
        <v>505</v>
      </c>
    </row>
    <row r="50" spans="2:13" ht="27.75" customHeight="1">
      <c r="B50" s="1234" t="s">
        <v>40</v>
      </c>
      <c r="C50" s="1235"/>
      <c r="D50" s="111"/>
      <c r="E50" s="1240" t="s">
        <v>41</v>
      </c>
      <c r="F50" s="1240"/>
      <c r="G50" s="1240"/>
      <c r="H50" s="1241"/>
      <c r="I50" s="106">
        <v>3403</v>
      </c>
      <c r="J50" s="107">
        <v>3432</v>
      </c>
      <c r="K50" s="107">
        <v>3638</v>
      </c>
      <c r="L50" s="107">
        <v>3603</v>
      </c>
      <c r="M50" s="108">
        <v>3349</v>
      </c>
    </row>
    <row r="51" spans="2:13" ht="27.75" customHeight="1">
      <c r="B51" s="1236"/>
      <c r="C51" s="1237"/>
      <c r="D51" s="105"/>
      <c r="E51" s="1240" t="s">
        <v>42</v>
      </c>
      <c r="F51" s="1240"/>
      <c r="G51" s="1240"/>
      <c r="H51" s="1241"/>
      <c r="I51" s="106">
        <v>970</v>
      </c>
      <c r="J51" s="107">
        <v>918</v>
      </c>
      <c r="K51" s="107">
        <v>740</v>
      </c>
      <c r="L51" s="107">
        <v>601</v>
      </c>
      <c r="M51" s="108">
        <v>470</v>
      </c>
    </row>
    <row r="52" spans="2:13" ht="27.75" customHeight="1">
      <c r="B52" s="1238"/>
      <c r="C52" s="1239"/>
      <c r="D52" s="105"/>
      <c r="E52" s="1240" t="s">
        <v>43</v>
      </c>
      <c r="F52" s="1240"/>
      <c r="G52" s="1240"/>
      <c r="H52" s="1241"/>
      <c r="I52" s="106">
        <v>6473</v>
      </c>
      <c r="J52" s="107">
        <v>6528</v>
      </c>
      <c r="K52" s="107">
        <v>6550</v>
      </c>
      <c r="L52" s="107">
        <v>6532</v>
      </c>
      <c r="M52" s="108">
        <v>6302</v>
      </c>
    </row>
    <row r="53" spans="2:13" ht="27.75" customHeight="1" thickBot="1">
      <c r="B53" s="1242" t="s">
        <v>44</v>
      </c>
      <c r="C53" s="1243"/>
      <c r="D53" s="112"/>
      <c r="E53" s="1244" t="s">
        <v>45</v>
      </c>
      <c r="F53" s="1244"/>
      <c r="G53" s="1244"/>
      <c r="H53" s="1245"/>
      <c r="I53" s="113">
        <v>-423</v>
      </c>
      <c r="J53" s="114">
        <v>148</v>
      </c>
      <c r="K53" s="114">
        <v>95</v>
      </c>
      <c r="L53" s="114">
        <v>293</v>
      </c>
      <c r="M53" s="115">
        <v>491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DL6DvbA1K2KIAQNXrZ/xZfiAMTYy+bEatAlBxWb8nWqP4nCF5Tm3X0N2HswKcOICmFx58wkQXLRzF92HvHtWg==" saltValue="/YyrLVdmLCsxL6Idm9W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61" t="s">
        <v>48</v>
      </c>
      <c r="D55" s="1261"/>
      <c r="E55" s="1262"/>
      <c r="F55" s="127">
        <v>1622</v>
      </c>
      <c r="G55" s="127">
        <v>1622</v>
      </c>
      <c r="H55" s="128">
        <v>1545</v>
      </c>
    </row>
    <row r="56" spans="2:8" ht="52.5" customHeight="1">
      <c r="B56" s="129"/>
      <c r="C56" s="1263" t="s">
        <v>49</v>
      </c>
      <c r="D56" s="1263"/>
      <c r="E56" s="1264"/>
      <c r="F56" s="130">
        <v>477</v>
      </c>
      <c r="G56" s="130">
        <v>627</v>
      </c>
      <c r="H56" s="131">
        <v>427</v>
      </c>
    </row>
    <row r="57" spans="2:8" ht="53.25" customHeight="1">
      <c r="B57" s="129"/>
      <c r="C57" s="1265" t="s">
        <v>50</v>
      </c>
      <c r="D57" s="1265"/>
      <c r="E57" s="1266"/>
      <c r="F57" s="132">
        <v>1150</v>
      </c>
      <c r="G57" s="132">
        <v>1161</v>
      </c>
      <c r="H57" s="133">
        <v>1148</v>
      </c>
    </row>
    <row r="58" spans="2:8" ht="45.75" customHeight="1">
      <c r="B58" s="134"/>
      <c r="C58" s="1253" t="s">
        <v>575</v>
      </c>
      <c r="D58" s="1254"/>
      <c r="E58" s="1255"/>
      <c r="F58" s="135">
        <v>311</v>
      </c>
      <c r="G58" s="135">
        <v>311</v>
      </c>
      <c r="H58" s="136">
        <v>311</v>
      </c>
    </row>
    <row r="59" spans="2:8" ht="45.75" customHeight="1">
      <c r="B59" s="134"/>
      <c r="C59" s="1253" t="s">
        <v>576</v>
      </c>
      <c r="D59" s="1254"/>
      <c r="E59" s="1255"/>
      <c r="F59" s="135">
        <v>331</v>
      </c>
      <c r="G59" s="135">
        <v>270</v>
      </c>
      <c r="H59" s="136">
        <v>267</v>
      </c>
    </row>
    <row r="60" spans="2:8" ht="45.75" customHeight="1">
      <c r="B60" s="134"/>
      <c r="C60" s="1253" t="s">
        <v>577</v>
      </c>
      <c r="D60" s="1254"/>
      <c r="E60" s="1255"/>
      <c r="F60" s="135">
        <v>211</v>
      </c>
      <c r="G60" s="135">
        <v>206</v>
      </c>
      <c r="H60" s="136">
        <v>198</v>
      </c>
    </row>
    <row r="61" spans="2:8" ht="45.75" customHeight="1">
      <c r="B61" s="134"/>
      <c r="C61" s="1253" t="s">
        <v>578</v>
      </c>
      <c r="D61" s="1254"/>
      <c r="E61" s="1255"/>
      <c r="F61" s="135">
        <v>63</v>
      </c>
      <c r="G61" s="135">
        <v>163</v>
      </c>
      <c r="H61" s="136">
        <v>163</v>
      </c>
    </row>
    <row r="62" spans="2:8" ht="45.75" customHeight="1" thickBot="1">
      <c r="B62" s="137"/>
      <c r="C62" s="1256" t="s">
        <v>579</v>
      </c>
      <c r="D62" s="1257"/>
      <c r="E62" s="1258"/>
      <c r="F62" s="138">
        <v>58</v>
      </c>
      <c r="G62" s="138">
        <v>71</v>
      </c>
      <c r="H62" s="139">
        <v>85</v>
      </c>
    </row>
    <row r="63" spans="2:8" ht="52.5" customHeight="1" thickBot="1">
      <c r="B63" s="140"/>
      <c r="C63" s="1259" t="s">
        <v>51</v>
      </c>
      <c r="D63" s="1259"/>
      <c r="E63" s="1260"/>
      <c r="F63" s="141">
        <v>3250</v>
      </c>
      <c r="G63" s="141">
        <v>3410</v>
      </c>
      <c r="H63" s="142">
        <v>3121</v>
      </c>
    </row>
    <row r="64" spans="2:8" ht="15" customHeight="1"/>
    <row r="65" ht="0" hidden="1" customHeight="1"/>
    <row r="66" ht="0" hidden="1" customHeight="1"/>
  </sheetData>
  <sheetProtection algorithmName="SHA-512" hashValue="KmzBgYcKZ3gAzknxHiJ5LJs8v99sgpEMnFk3UyGppqZPq5Xnm1RAQxsLd1GIyAueaquMDmB0OZ/NDfBG8Lknfg==" saltValue="RC5AG1hhbFsyhJTej/8j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topLeftCell="A10" zoomScale="60" zoomScaleNormal="60" zoomScaleSheetLayoutView="55" workbookViewId="0">
      <selection activeCell="AZ60" sqref="AZ60"/>
    </sheetView>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589</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586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584</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547</v>
      </c>
      <c r="BQ50" s="1277"/>
      <c r="BR50" s="1277"/>
      <c r="BS50" s="1277"/>
      <c r="BT50" s="1277"/>
      <c r="BU50" s="1277"/>
      <c r="BV50" s="1277"/>
      <c r="BW50" s="1277"/>
      <c r="BX50" s="1277" t="s">
        <v>548</v>
      </c>
      <c r="BY50" s="1277"/>
      <c r="BZ50" s="1277"/>
      <c r="CA50" s="1277"/>
      <c r="CB50" s="1277"/>
      <c r="CC50" s="1277"/>
      <c r="CD50" s="1277"/>
      <c r="CE50" s="1277"/>
      <c r="CF50" s="1277" t="s">
        <v>549</v>
      </c>
      <c r="CG50" s="1277"/>
      <c r="CH50" s="1277"/>
      <c r="CI50" s="1277"/>
      <c r="CJ50" s="1277"/>
      <c r="CK50" s="1277"/>
      <c r="CL50" s="1277"/>
      <c r="CM50" s="1277"/>
      <c r="CN50" s="1277" t="s">
        <v>550</v>
      </c>
      <c r="CO50" s="1277"/>
      <c r="CP50" s="1277"/>
      <c r="CQ50" s="1277"/>
      <c r="CR50" s="1277"/>
      <c r="CS50" s="1277"/>
      <c r="CT50" s="1277"/>
      <c r="CU50" s="1277"/>
      <c r="CV50" s="1277" t="s">
        <v>551</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583</v>
      </c>
      <c r="AO51" s="1276"/>
      <c r="AP51" s="1276"/>
      <c r="AQ51" s="1276"/>
      <c r="AR51" s="1276"/>
      <c r="AS51" s="1276"/>
      <c r="AT51" s="1276"/>
      <c r="AU51" s="1276"/>
      <c r="AV51" s="1276"/>
      <c r="AW51" s="1276"/>
      <c r="AX51" s="1276"/>
      <c r="AY51" s="1276"/>
      <c r="AZ51" s="1276"/>
      <c r="BA51" s="1276"/>
      <c r="BB51" s="1276" t="s">
        <v>581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317"/>
      <c r="CG51" s="1275"/>
      <c r="CH51" s="1275"/>
      <c r="CI51" s="1275"/>
      <c r="CJ51" s="1275"/>
      <c r="CK51" s="1275"/>
      <c r="CL51" s="1275"/>
      <c r="CM51" s="1275"/>
      <c r="CN51" s="1317"/>
      <c r="CO51" s="1275"/>
      <c r="CP51" s="1275"/>
      <c r="CQ51" s="1275"/>
      <c r="CR51" s="1275"/>
      <c r="CS51" s="1275"/>
      <c r="CT51" s="1275"/>
      <c r="CU51" s="1275"/>
      <c r="CV51" s="1317"/>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588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317"/>
      <c r="CG53" s="1275"/>
      <c r="CH53" s="1275"/>
      <c r="CI53" s="1275"/>
      <c r="CJ53" s="1275"/>
      <c r="CK53" s="1275"/>
      <c r="CL53" s="1275"/>
      <c r="CM53" s="1275"/>
      <c r="CN53" s="1317"/>
      <c r="CO53" s="1275"/>
      <c r="CP53" s="1275"/>
      <c r="CQ53" s="1275"/>
      <c r="CR53" s="1275"/>
      <c r="CS53" s="1275"/>
      <c r="CT53" s="1275"/>
      <c r="CU53" s="1275"/>
      <c r="CV53" s="1317"/>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582</v>
      </c>
      <c r="AO55" s="1277"/>
      <c r="AP55" s="1277"/>
      <c r="AQ55" s="1277"/>
      <c r="AR55" s="1277"/>
      <c r="AS55" s="1277"/>
      <c r="AT55" s="1277"/>
      <c r="AU55" s="1277"/>
      <c r="AV55" s="1277"/>
      <c r="AW55" s="1277"/>
      <c r="AX55" s="1277"/>
      <c r="AY55" s="1277"/>
      <c r="AZ55" s="1277"/>
      <c r="BA55" s="1277"/>
      <c r="BB55" s="1276" t="s">
        <v>581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317"/>
      <c r="CG55" s="1275"/>
      <c r="CH55" s="1275"/>
      <c r="CI55" s="1275"/>
      <c r="CJ55" s="1275"/>
      <c r="CK55" s="1275"/>
      <c r="CL55" s="1275"/>
      <c r="CM55" s="1275"/>
      <c r="CN55" s="1317"/>
      <c r="CO55" s="1275"/>
      <c r="CP55" s="1275"/>
      <c r="CQ55" s="1275"/>
      <c r="CR55" s="1275"/>
      <c r="CS55" s="1275"/>
      <c r="CT55" s="1275"/>
      <c r="CU55" s="1275"/>
      <c r="CV55" s="1317"/>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588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317"/>
      <c r="CG57" s="1275"/>
      <c r="CH57" s="1275"/>
      <c r="CI57" s="1275"/>
      <c r="CJ57" s="1275"/>
      <c r="CK57" s="1275"/>
      <c r="CL57" s="1275"/>
      <c r="CM57" s="1275"/>
      <c r="CN57" s="1317"/>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587</v>
      </c>
    </row>
    <row r="64" spans="1:109" ht="13.5">
      <c r="B64" s="1268"/>
      <c r="G64" s="1305"/>
      <c r="I64" s="1307"/>
      <c r="J64" s="1307"/>
      <c r="K64" s="1307"/>
      <c r="L64" s="1307"/>
      <c r="M64" s="1307"/>
      <c r="N64" s="1306"/>
      <c r="AM64" s="1305"/>
      <c r="AN64" s="1305" t="s">
        <v>586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s="1267" customFormat="1" ht="13.5">
      <c r="B65" s="1268"/>
      <c r="AN65" s="1303" t="s">
        <v>585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s="1267" customFormat="1"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s="1267" customFormat="1"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s="1267" customFormat="1"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s="1267" customFormat="1"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s="1267" customFormat="1"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s="1267" customFormat="1" ht="13.5">
      <c r="B71" s="1268"/>
      <c r="G71" s="1290"/>
      <c r="I71" s="1293"/>
      <c r="J71" s="1292"/>
      <c r="K71" s="1292"/>
      <c r="L71" s="1291"/>
      <c r="M71" s="1292"/>
      <c r="N71" s="1291"/>
      <c r="AM71" s="1290"/>
      <c r="AN71" s="1267" t="s">
        <v>584</v>
      </c>
    </row>
    <row r="72" spans="2:107" s="1267" customFormat="1"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547</v>
      </c>
      <c r="BQ72" s="1277"/>
      <c r="BR72" s="1277"/>
      <c r="BS72" s="1277"/>
      <c r="BT72" s="1277"/>
      <c r="BU72" s="1277"/>
      <c r="BV72" s="1277"/>
      <c r="BW72" s="1277"/>
      <c r="BX72" s="1277" t="s">
        <v>548</v>
      </c>
      <c r="BY72" s="1277"/>
      <c r="BZ72" s="1277"/>
      <c r="CA72" s="1277"/>
      <c r="CB72" s="1277"/>
      <c r="CC72" s="1277"/>
      <c r="CD72" s="1277"/>
      <c r="CE72" s="1277"/>
      <c r="CF72" s="1277" t="s">
        <v>549</v>
      </c>
      <c r="CG72" s="1277"/>
      <c r="CH72" s="1277"/>
      <c r="CI72" s="1277"/>
      <c r="CJ72" s="1277"/>
      <c r="CK72" s="1277"/>
      <c r="CL72" s="1277"/>
      <c r="CM72" s="1277"/>
      <c r="CN72" s="1277" t="s">
        <v>550</v>
      </c>
      <c r="CO72" s="1277"/>
      <c r="CP72" s="1277"/>
      <c r="CQ72" s="1277"/>
      <c r="CR72" s="1277"/>
      <c r="CS72" s="1277"/>
      <c r="CT72" s="1277"/>
      <c r="CU72" s="1277"/>
      <c r="CV72" s="1277" t="s">
        <v>551</v>
      </c>
      <c r="CW72" s="1277"/>
      <c r="CX72" s="1277"/>
      <c r="CY72" s="1277"/>
      <c r="CZ72" s="1277"/>
      <c r="DA72" s="1277"/>
      <c r="DB72" s="1277"/>
      <c r="DC72" s="1277"/>
    </row>
    <row r="73" spans="2:107" s="1267" customFormat="1" ht="13.5">
      <c r="B73" s="1268"/>
      <c r="G73" s="1284"/>
      <c r="H73" s="1284"/>
      <c r="I73" s="1284"/>
      <c r="J73" s="1284"/>
      <c r="K73" s="1281"/>
      <c r="L73" s="1281"/>
      <c r="M73" s="1281"/>
      <c r="N73" s="1281"/>
      <c r="AM73" s="1282"/>
      <c r="AN73" s="1276" t="s">
        <v>583</v>
      </c>
      <c r="AO73" s="1276"/>
      <c r="AP73" s="1276"/>
      <c r="AQ73" s="1276"/>
      <c r="AR73" s="1276"/>
      <c r="AS73" s="1276"/>
      <c r="AT73" s="1276"/>
      <c r="AU73" s="1276"/>
      <c r="AV73" s="1276"/>
      <c r="AW73" s="1276"/>
      <c r="AX73" s="1276"/>
      <c r="AY73" s="1276"/>
      <c r="AZ73" s="1276"/>
      <c r="BA73" s="1276"/>
      <c r="BB73" s="1276" t="s">
        <v>581</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v>4.5</v>
      </c>
      <c r="BY73" s="1275"/>
      <c r="BZ73" s="1275"/>
      <c r="CA73" s="1275"/>
      <c r="CB73" s="1275"/>
      <c r="CC73" s="1275"/>
      <c r="CD73" s="1275"/>
      <c r="CE73" s="1275"/>
      <c r="CF73" s="1275">
        <v>2.9</v>
      </c>
      <c r="CG73" s="1275"/>
      <c r="CH73" s="1275"/>
      <c r="CI73" s="1275"/>
      <c r="CJ73" s="1275"/>
      <c r="CK73" s="1275"/>
      <c r="CL73" s="1275"/>
      <c r="CM73" s="1275"/>
      <c r="CN73" s="1275">
        <v>9.5</v>
      </c>
      <c r="CO73" s="1275"/>
      <c r="CP73" s="1275"/>
      <c r="CQ73" s="1275"/>
      <c r="CR73" s="1275"/>
      <c r="CS73" s="1275"/>
      <c r="CT73" s="1275"/>
      <c r="CU73" s="1275"/>
      <c r="CV73" s="1275">
        <v>16.100000000000001</v>
      </c>
      <c r="CW73" s="1275"/>
      <c r="CX73" s="1275"/>
      <c r="CY73" s="1275"/>
      <c r="CZ73" s="1275"/>
      <c r="DA73" s="1275"/>
      <c r="DB73" s="1275"/>
      <c r="DC73" s="1275"/>
    </row>
    <row r="74" spans="2:107" s="1267" customFormat="1"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s="1267" customFormat="1"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580</v>
      </c>
      <c r="BC75" s="1276"/>
      <c r="BD75" s="1276"/>
      <c r="BE75" s="1276"/>
      <c r="BF75" s="1276"/>
      <c r="BG75" s="1276"/>
      <c r="BH75" s="1276"/>
      <c r="BI75" s="1276"/>
      <c r="BJ75" s="1276"/>
      <c r="BK75" s="1276"/>
      <c r="BL75" s="1276"/>
      <c r="BM75" s="1276"/>
      <c r="BN75" s="1276"/>
      <c r="BO75" s="1276"/>
      <c r="BP75" s="1275">
        <v>10.4</v>
      </c>
      <c r="BQ75" s="1275"/>
      <c r="BR75" s="1275"/>
      <c r="BS75" s="1275"/>
      <c r="BT75" s="1275"/>
      <c r="BU75" s="1275"/>
      <c r="BV75" s="1275"/>
      <c r="BW75" s="1275"/>
      <c r="BX75" s="1275">
        <v>9.5</v>
      </c>
      <c r="BY75" s="1275"/>
      <c r="BZ75" s="1275"/>
      <c r="CA75" s="1275"/>
      <c r="CB75" s="1275"/>
      <c r="CC75" s="1275"/>
      <c r="CD75" s="1275"/>
      <c r="CE75" s="1275"/>
      <c r="CF75" s="1275">
        <v>9.8000000000000007</v>
      </c>
      <c r="CG75" s="1275"/>
      <c r="CH75" s="1275"/>
      <c r="CI75" s="1275"/>
      <c r="CJ75" s="1275"/>
      <c r="CK75" s="1275"/>
      <c r="CL75" s="1275"/>
      <c r="CM75" s="1275"/>
      <c r="CN75" s="1275">
        <v>10.4</v>
      </c>
      <c r="CO75" s="1275"/>
      <c r="CP75" s="1275"/>
      <c r="CQ75" s="1275"/>
      <c r="CR75" s="1275"/>
      <c r="CS75" s="1275"/>
      <c r="CT75" s="1275"/>
      <c r="CU75" s="1275"/>
      <c r="CV75" s="1275">
        <v>10.9</v>
      </c>
      <c r="CW75" s="1275"/>
      <c r="CX75" s="1275"/>
      <c r="CY75" s="1275"/>
      <c r="CZ75" s="1275"/>
      <c r="DA75" s="1275"/>
      <c r="DB75" s="1275"/>
      <c r="DC75" s="1275"/>
    </row>
    <row r="76" spans="2:107" s="1267" customFormat="1"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s="1267" customFormat="1" ht="13.5">
      <c r="B77" s="1268"/>
      <c r="G77" s="1280"/>
      <c r="H77" s="1280"/>
      <c r="I77" s="1280"/>
      <c r="J77" s="1280"/>
      <c r="K77" s="1281"/>
      <c r="L77" s="1281"/>
      <c r="M77" s="1281"/>
      <c r="N77" s="1281"/>
      <c r="AN77" s="1277" t="s">
        <v>582</v>
      </c>
      <c r="AO77" s="1277"/>
      <c r="AP77" s="1277"/>
      <c r="AQ77" s="1277"/>
      <c r="AR77" s="1277"/>
      <c r="AS77" s="1277"/>
      <c r="AT77" s="1277"/>
      <c r="AU77" s="1277"/>
      <c r="AV77" s="1277"/>
      <c r="AW77" s="1277"/>
      <c r="AX77" s="1277"/>
      <c r="AY77" s="1277"/>
      <c r="AZ77" s="1277"/>
      <c r="BA77" s="1277"/>
      <c r="BB77" s="1276" t="s">
        <v>581</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s="1267" customFormat="1"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s="1267" customFormat="1"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580</v>
      </c>
      <c r="BC79" s="1276"/>
      <c r="BD79" s="1276"/>
      <c r="BE79" s="1276"/>
      <c r="BF79" s="1276"/>
      <c r="BG79" s="1276"/>
      <c r="BH79" s="1276"/>
      <c r="BI79" s="1276"/>
      <c r="BJ79" s="1276"/>
      <c r="BK79" s="1276"/>
      <c r="BL79" s="1276"/>
      <c r="BM79" s="1276"/>
      <c r="BN79" s="1276"/>
      <c r="BO79" s="1276"/>
      <c r="BP79" s="1275">
        <v>9.1</v>
      </c>
      <c r="BQ79" s="1275"/>
      <c r="BR79" s="1275"/>
      <c r="BS79" s="1275"/>
      <c r="BT79" s="1275"/>
      <c r="BU79" s="1275"/>
      <c r="BV79" s="1275"/>
      <c r="BW79" s="1275"/>
      <c r="BX79" s="1275">
        <v>8.6</v>
      </c>
      <c r="BY79" s="1275"/>
      <c r="BZ79" s="1275"/>
      <c r="CA79" s="1275"/>
      <c r="CB79" s="1275"/>
      <c r="CC79" s="1275"/>
      <c r="CD79" s="1275"/>
      <c r="CE79" s="1275"/>
      <c r="CF79" s="1275">
        <v>8.5</v>
      </c>
      <c r="CG79" s="1275"/>
      <c r="CH79" s="1275"/>
      <c r="CI79" s="1275"/>
      <c r="CJ79" s="1275"/>
      <c r="CK79" s="1275"/>
      <c r="CL79" s="1275"/>
      <c r="CM79" s="1275"/>
      <c r="CN79" s="1275">
        <v>8.5</v>
      </c>
      <c r="CO79" s="1275"/>
      <c r="CP79" s="1275"/>
      <c r="CQ79" s="1275"/>
      <c r="CR79" s="1275"/>
      <c r="CS79" s="1275"/>
      <c r="CT79" s="1275"/>
      <c r="CU79" s="1275"/>
      <c r="CV79" s="1275">
        <v>8.6</v>
      </c>
      <c r="CW79" s="1275"/>
      <c r="CX79" s="1275"/>
      <c r="CY79" s="1275"/>
      <c r="CZ79" s="1275"/>
      <c r="DA79" s="1275"/>
      <c r="DB79" s="1275"/>
      <c r="DC79" s="1275"/>
    </row>
    <row r="80" spans="2:107" s="1267" customFormat="1"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s="1267" customFormat="1" ht="13.5" hidden="1" customHeight="1"/>
    <row r="162" s="1267" customFormat="1" ht="13.5" hidden="1" customHeight="1"/>
    <row r="163" s="1267" customFormat="1" ht="13.5" hidden="1" customHeight="1"/>
    <row r="164" s="1267" customFormat="1" ht="13.5" hidden="1" customHeight="1"/>
    <row r="165" s="1267" customFormat="1" ht="13.5" hidden="1" customHeight="1"/>
    <row r="166" s="1267" customFormat="1" ht="13.5" hidden="1" customHeight="1"/>
    <row r="167" s="1267" customFormat="1" ht="13.5" hidden="1" customHeight="1"/>
    <row r="168" s="1267" customFormat="1" ht="13.5" hidden="1" customHeight="1"/>
    <row r="169" s="1267" customFormat="1" ht="13.5" hidden="1" customHeight="1"/>
    <row r="170" s="1267" customFormat="1" ht="13.5" hidden="1" customHeight="1"/>
    <row r="171" s="1267" customFormat="1" ht="13.5" hidden="1" customHeight="1"/>
    <row r="172" s="1267" customFormat="1" ht="13.5" hidden="1" customHeight="1"/>
    <row r="173" s="1267" customFormat="1" ht="13.5" hidden="1" customHeight="1"/>
    <row r="174" s="1267" customFormat="1" ht="13.5" hidden="1" customHeight="1"/>
    <row r="175" s="1267" customFormat="1" ht="13.5" hidden="1" customHeight="1"/>
    <row r="176" s="1267" customFormat="1" ht="13.5" hidden="1" customHeight="1"/>
    <row r="177" s="1267" customFormat="1" ht="13.5" hidden="1" customHeight="1"/>
    <row r="178" s="1267" customFormat="1" ht="13.5" hidden="1" customHeight="1"/>
    <row r="179" s="1267" customFormat="1" ht="13.5" hidden="1" customHeight="1"/>
    <row r="180" s="1267" customFormat="1" ht="13.5" hidden="1" customHeight="1"/>
    <row r="181" s="1267" customFormat="1" ht="13.5" hidden="1" customHeight="1"/>
    <row r="182" s="1267" customFormat="1" ht="13.5" hidden="1" customHeight="1"/>
    <row r="183" s="1267" customFormat="1" ht="13.5" hidden="1" customHeight="1"/>
    <row r="184" s="1267" customFormat="1" ht="13.5" hidden="1" customHeight="1"/>
    <row r="185" s="1267" customFormat="1" ht="13.5" hidden="1" customHeight="1"/>
    <row r="186" s="1267" customFormat="1" ht="13.5" hidden="1" customHeight="1"/>
    <row r="187" s="1267" customFormat="1" ht="13.5" hidden="1" customHeight="1"/>
    <row r="188" s="1267" customFormat="1" ht="13.5" hidden="1" customHeight="1"/>
    <row r="189" s="1267" customFormat="1" ht="13.5" hidden="1" customHeight="1"/>
    <row r="190" s="1267" customFormat="1" ht="13.5" hidden="1" customHeight="1"/>
    <row r="191" s="1267" customFormat="1" ht="13.5" hidden="1" customHeight="1"/>
  </sheetData>
  <sheetProtection algorithmName="SHA-512" hashValue="vdPd8s7MV2RAGsNWwyL+hdkELCxpdBz7bpQJYArxLPN3fvqGbETLZaN7APDA8Z81BhrBZaXcsN2Dg+hkgYgOYg==" saltValue="j/sYJYgefI3v4Z4rA29KT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topLeftCell="A46"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c r="AG59" s="291"/>
      <c r="AH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545</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GH2X3Xifu6BLj/XBsjHn0ugyd4kQ5fG6z/oz0qIM4TmqixrzT5xJ7C+2FITpVlOcVZ3q1v7ea6BBWMoc/KPi/A==" saltValue="DilK8gTorI15pHAmG60S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abSelected="1" topLeftCell="A82"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s="290" customFormat="1" ht="13.5" customHeight="1"/>
    <row r="2" spans="2:34" s="290" customFormat="1">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c r="B3" s="291"/>
      <c r="T3" s="291"/>
    </row>
    <row r="4" spans="2:34" s="290" customFormat="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c r="B36" s="291"/>
      <c r="C36" s="291"/>
      <c r="D36" s="291"/>
      <c r="E36" s="291"/>
      <c r="F36" s="291"/>
      <c r="G36" s="291"/>
      <c r="I36" s="291"/>
      <c r="L36" s="291"/>
      <c r="N36" s="291"/>
      <c r="O36" s="291"/>
      <c r="P36" s="291"/>
      <c r="Q36" s="291"/>
      <c r="R36" s="291"/>
      <c r="S36" s="291"/>
      <c r="T36" s="291"/>
      <c r="U36" s="291"/>
      <c r="V36" s="291"/>
      <c r="W36" s="291"/>
      <c r="X36" s="291"/>
    </row>
    <row r="37" spans="2:34" s="290" customFormat="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c r="AB49" s="291"/>
      <c r="AC49" s="291"/>
      <c r="AD49" s="291"/>
      <c r="AE49" s="291"/>
      <c r="AF49" s="291"/>
      <c r="AG49" s="291"/>
      <c r="AH49" s="291"/>
    </row>
    <row r="50" spans="28:34" s="290" customFormat="1">
      <c r="AB50" s="291"/>
      <c r="AC50" s="291"/>
      <c r="AD50" s="291"/>
    </row>
    <row r="51" spans="28:34" s="290" customFormat="1">
      <c r="AB51" s="291"/>
    </row>
    <row r="52" spans="28:34" s="290" customFormat="1">
      <c r="AB52" s="291"/>
      <c r="AC52" s="291"/>
      <c r="AD52" s="291"/>
      <c r="AE52" s="291"/>
      <c r="AF52" s="291"/>
      <c r="AG52" s="291"/>
      <c r="AH52" s="291"/>
    </row>
    <row r="53" spans="28:34" s="290" customFormat="1">
      <c r="AB53" s="291"/>
      <c r="AC53" s="291"/>
      <c r="AD53" s="291"/>
      <c r="AE53" s="291"/>
    </row>
    <row r="54" spans="28:34" s="290" customFormat="1">
      <c r="AB54" s="291"/>
      <c r="AC54" s="291"/>
      <c r="AD54" s="291"/>
      <c r="AE54" s="291"/>
      <c r="AF54" s="291"/>
      <c r="AG54" s="291"/>
    </row>
    <row r="55" spans="28:34" s="290" customFormat="1">
      <c r="AB55" s="291"/>
      <c r="AC55" s="291"/>
      <c r="AD55" s="291"/>
      <c r="AE55" s="291"/>
      <c r="AF55" s="291"/>
      <c r="AG55" s="291"/>
      <c r="AH55" s="291"/>
    </row>
    <row r="56" spans="28:34" s="290" customFormat="1"/>
    <row r="57" spans="28:34" s="290" customFormat="1">
      <c r="AB57" s="291"/>
      <c r="AC57" s="291"/>
      <c r="AD57" s="291"/>
      <c r="AE57" s="291"/>
      <c r="AF57" s="291"/>
      <c r="AG57" s="291"/>
    </row>
    <row r="58" spans="28:34" s="290" customFormat="1">
      <c r="AB58" s="291"/>
      <c r="AC58" s="291"/>
      <c r="AD58" s="291"/>
      <c r="AE58" s="291"/>
      <c r="AF58" s="291"/>
      <c r="AG58" s="291"/>
    </row>
    <row r="59" spans="28:34" s="290" customFormat="1">
      <c r="AB59" s="291"/>
      <c r="AC59" s="291"/>
      <c r="AD59" s="291"/>
      <c r="AE59" s="291"/>
      <c r="AF59" s="291"/>
    </row>
    <row r="60" spans="28:34" s="290" customFormat="1">
      <c r="AB60" s="291"/>
      <c r="AC60" s="291"/>
      <c r="AD60" s="291"/>
      <c r="AE60" s="291"/>
      <c r="AF60" s="291"/>
      <c r="AG60" s="291"/>
      <c r="AH60" s="291"/>
    </row>
    <row r="61" spans="28:34" s="290" customFormat="1">
      <c r="AB61" s="291"/>
      <c r="AC61" s="291"/>
      <c r="AD61" s="291"/>
      <c r="AE61" s="291"/>
      <c r="AF61" s="291"/>
      <c r="AG61" s="291"/>
      <c r="AH61" s="291"/>
    </row>
    <row r="62" spans="28:34" s="290" customFormat="1">
      <c r="AB62" s="291"/>
      <c r="AC62" s="291"/>
      <c r="AD62" s="291"/>
      <c r="AE62" s="291"/>
      <c r="AF62" s="291"/>
      <c r="AG62" s="291"/>
      <c r="AH62" s="291"/>
    </row>
    <row r="63" spans="28:34" s="290" customFormat="1">
      <c r="AB63" s="291"/>
      <c r="AC63" s="291"/>
      <c r="AD63" s="291"/>
      <c r="AE63" s="291"/>
      <c r="AF63" s="291"/>
      <c r="AG63" s="291"/>
    </row>
    <row r="64" spans="28:34" s="290" customFormat="1">
      <c r="AB64" s="291"/>
      <c r="AC64" s="291"/>
      <c r="AD64" s="291"/>
      <c r="AE64" s="291"/>
      <c r="AF64" s="291"/>
    </row>
    <row r="65" spans="28:34" s="290" customFormat="1">
      <c r="AB65" s="291"/>
      <c r="AC65" s="291"/>
      <c r="AD65" s="291"/>
      <c r="AE65" s="291"/>
      <c r="AF65" s="291"/>
      <c r="AG65" s="291"/>
      <c r="AH65" s="291"/>
    </row>
    <row r="66" spans="28:34" s="290" customFormat="1">
      <c r="AB66" s="291"/>
      <c r="AC66" s="291"/>
      <c r="AD66" s="291"/>
      <c r="AE66" s="291"/>
      <c r="AF66" s="291"/>
      <c r="AG66" s="291"/>
      <c r="AH66" s="291"/>
    </row>
    <row r="67" spans="28:34" s="290" customFormat="1">
      <c r="AB67" s="291"/>
      <c r="AC67" s="291"/>
      <c r="AD67" s="291"/>
      <c r="AE67" s="291"/>
      <c r="AF67" s="291"/>
      <c r="AG67" s="291"/>
      <c r="AH67" s="291"/>
    </row>
    <row r="68" spans="28:34" s="290" customFormat="1"/>
    <row r="69" spans="28:34" s="290" customFormat="1">
      <c r="AB69" s="291"/>
      <c r="AC69" s="291"/>
      <c r="AD69" s="291"/>
      <c r="AE69" s="291"/>
    </row>
    <row r="70" spans="28:34" s="290" customFormat="1">
      <c r="AB70" s="291"/>
      <c r="AC70" s="291"/>
      <c r="AD70" s="291"/>
      <c r="AE70" s="291"/>
      <c r="AF70" s="291"/>
      <c r="AG70" s="291"/>
      <c r="AH70" s="291"/>
    </row>
    <row r="71" spans="28:34" s="290" customFormat="1">
      <c r="AB71" s="291"/>
      <c r="AC71" s="291"/>
      <c r="AD71" s="291"/>
      <c r="AE71" s="291"/>
      <c r="AF71" s="291"/>
      <c r="AG71" s="291"/>
      <c r="AH71" s="291"/>
    </row>
    <row r="72" spans="28:34" s="290" customFormat="1">
      <c r="AB72" s="291"/>
      <c r="AC72" s="291"/>
      <c r="AD72" s="291"/>
      <c r="AE72" s="291"/>
      <c r="AF72" s="291"/>
      <c r="AG72" s="291"/>
      <c r="AH72" s="291"/>
    </row>
    <row r="73" spans="28:34" s="290" customFormat="1">
      <c r="AB73" s="291"/>
      <c r="AC73" s="291"/>
      <c r="AD73" s="291"/>
      <c r="AE73" s="291"/>
      <c r="AF73" s="291"/>
      <c r="AG73" s="291"/>
      <c r="AH73" s="291"/>
    </row>
    <row r="74" spans="28:34" s="290" customFormat="1">
      <c r="AB74" s="291"/>
      <c r="AC74" s="291"/>
      <c r="AD74" s="291"/>
      <c r="AE74" s="291"/>
      <c r="AF74" s="291"/>
      <c r="AG74" s="291"/>
      <c r="AH74" s="291"/>
    </row>
    <row r="75" spans="28:34" s="290" customFormat="1">
      <c r="AB75" s="291"/>
      <c r="AC75" s="291"/>
      <c r="AD75" s="291"/>
      <c r="AE75" s="291"/>
      <c r="AF75" s="291"/>
      <c r="AG75" s="291"/>
    </row>
    <row r="76" spans="28:34" s="290" customFormat="1">
      <c r="AB76" s="291"/>
      <c r="AC76" s="291"/>
      <c r="AD76" s="291"/>
      <c r="AE76" s="291"/>
    </row>
    <row r="77" spans="28:34" s="290" customFormat="1">
      <c r="AB77" s="291"/>
      <c r="AC77" s="291"/>
      <c r="AD77" s="291"/>
      <c r="AE77" s="291"/>
      <c r="AF77" s="291"/>
    </row>
    <row r="78" spans="28:34" s="290" customFormat="1">
      <c r="AB78" s="291"/>
      <c r="AC78" s="291"/>
      <c r="AD78" s="291"/>
      <c r="AE78" s="291"/>
      <c r="AF78" s="291"/>
      <c r="AG78" s="291"/>
      <c r="AH78" s="291"/>
    </row>
    <row r="79" spans="28:34" s="290" customFormat="1">
      <c r="AB79" s="291"/>
      <c r="AC79" s="291"/>
      <c r="AD79" s="291"/>
      <c r="AE79" s="291"/>
      <c r="AF79" s="291"/>
      <c r="AG79" s="291"/>
      <c r="AH79" s="291"/>
    </row>
    <row r="80" spans="28:34" s="290" customFormat="1">
      <c r="AB80" s="291"/>
      <c r="AC80" s="291"/>
      <c r="AD80" s="291"/>
      <c r="AE80" s="291"/>
      <c r="AF80" s="291"/>
      <c r="AG80" s="291"/>
      <c r="AH80" s="291"/>
    </row>
    <row r="81" spans="25:34" s="290" customFormat="1">
      <c r="Y81" s="291"/>
      <c r="Z81" s="291"/>
      <c r="AA81" s="291"/>
      <c r="AB81" s="291"/>
      <c r="AC81" s="291"/>
      <c r="AD81" s="291"/>
      <c r="AE81" s="291"/>
      <c r="AF81" s="291"/>
      <c r="AG81" s="291"/>
      <c r="AH81" s="291"/>
    </row>
    <row r="82" spans="25:34" s="290" customFormat="1">
      <c r="Z82" s="291"/>
      <c r="AA82" s="291"/>
      <c r="AB82" s="291"/>
      <c r="AC82" s="291"/>
      <c r="AD82" s="291"/>
      <c r="AE82" s="291"/>
      <c r="AF82" s="291"/>
      <c r="AG82" s="291"/>
      <c r="AH82" s="291"/>
    </row>
    <row r="83" spans="25:34" s="290" customFormat="1"/>
    <row r="84" spans="25:34" s="290" customFormat="1">
      <c r="Y84" s="291"/>
      <c r="Z84" s="291"/>
      <c r="AA84" s="291"/>
      <c r="AB84" s="291"/>
      <c r="AC84" s="291"/>
      <c r="AD84" s="291"/>
      <c r="AE84" s="291"/>
      <c r="AF84" s="291"/>
      <c r="AG84" s="291"/>
      <c r="AH84" s="291"/>
    </row>
    <row r="85" spans="25:34" s="290" customFormat="1">
      <c r="Y85" s="291"/>
      <c r="Z85" s="291"/>
      <c r="AA85" s="291"/>
      <c r="AB85" s="291"/>
      <c r="AC85" s="291"/>
      <c r="AD85" s="291"/>
      <c r="AE85" s="291"/>
      <c r="AF85" s="291"/>
      <c r="AG85" s="291"/>
      <c r="AH85" s="291"/>
    </row>
    <row r="86" spans="25:34" s="290" customFormat="1">
      <c r="Y86" s="291"/>
      <c r="Z86" s="291"/>
      <c r="AA86" s="291"/>
      <c r="AB86" s="291"/>
      <c r="AC86" s="291"/>
      <c r="AD86" s="291"/>
      <c r="AE86" s="291"/>
      <c r="AF86" s="291"/>
      <c r="AG86" s="291"/>
      <c r="AH86" s="291"/>
    </row>
    <row r="87" spans="25:34" s="290" customFormat="1">
      <c r="Y87" s="291"/>
      <c r="Z87" s="291"/>
      <c r="AA87" s="291"/>
      <c r="AB87" s="291"/>
      <c r="AC87" s="291"/>
      <c r="AD87" s="291"/>
      <c r="AE87" s="291"/>
      <c r="AF87" s="291"/>
      <c r="AG87" s="291"/>
      <c r="AH87" s="291"/>
    </row>
    <row r="88" spans="25:34" s="290" customFormat="1">
      <c r="Y88" s="291"/>
      <c r="Z88" s="291"/>
      <c r="AA88" s="291"/>
      <c r="AB88" s="291"/>
      <c r="AC88" s="291"/>
      <c r="AD88" s="291"/>
      <c r="AE88" s="291"/>
      <c r="AF88" s="291"/>
      <c r="AG88" s="291"/>
    </row>
    <row r="89" spans="25:34" s="290" customFormat="1">
      <c r="Y89" s="291"/>
      <c r="Z89" s="291"/>
      <c r="AA89" s="291"/>
      <c r="AB89" s="291"/>
      <c r="AC89" s="291"/>
      <c r="AD89" s="291"/>
      <c r="AE89" s="291"/>
      <c r="AF89" s="291"/>
      <c r="AG89" s="291"/>
      <c r="AH89" s="291"/>
    </row>
    <row r="90" spans="25:34" s="290" customFormat="1">
      <c r="Y90" s="291"/>
      <c r="Z90" s="291"/>
      <c r="AA90" s="291"/>
      <c r="AB90" s="291"/>
      <c r="AC90" s="291"/>
      <c r="AD90" s="291"/>
      <c r="AE90" s="291"/>
      <c r="AF90" s="291"/>
      <c r="AG90" s="291"/>
      <c r="AH90" s="291"/>
    </row>
    <row r="91" spans="25:34" s="290" customFormat="1">
      <c r="Y91" s="291"/>
      <c r="Z91" s="291"/>
      <c r="AA91" s="291"/>
      <c r="AB91" s="291"/>
      <c r="AC91" s="291"/>
      <c r="AD91" s="291"/>
      <c r="AE91" s="291"/>
      <c r="AF91" s="291"/>
      <c r="AG91" s="291"/>
      <c r="AH91" s="291"/>
    </row>
    <row r="92" spans="25:34" s="290" customFormat="1" ht="13.5" customHeight="1">
      <c r="Y92" s="291"/>
      <c r="Z92" s="291"/>
      <c r="AA92" s="291"/>
      <c r="AB92" s="291"/>
      <c r="AC92" s="291"/>
      <c r="AD92" s="291"/>
      <c r="AE92" s="291"/>
      <c r="AF92" s="291"/>
      <c r="AG92" s="291"/>
      <c r="AH92" s="291"/>
    </row>
    <row r="93" spans="25:34" s="290" customFormat="1" ht="13.5" customHeight="1">
      <c r="Y93" s="291"/>
      <c r="Z93" s="291"/>
      <c r="AA93" s="291"/>
      <c r="AB93" s="291"/>
      <c r="AC93" s="291"/>
      <c r="AD93" s="291"/>
      <c r="AE93" s="291"/>
      <c r="AF93" s="291"/>
      <c r="AG93" s="291"/>
      <c r="AH93" s="291"/>
    </row>
    <row r="94" spans="25:34" s="290" customFormat="1" ht="13.5" customHeight="1">
      <c r="Y94" s="291"/>
      <c r="Z94" s="291"/>
      <c r="AA94" s="291"/>
      <c r="AB94" s="291"/>
      <c r="AC94" s="291"/>
      <c r="AD94" s="291"/>
      <c r="AE94" s="291"/>
    </row>
    <row r="95" spans="25:34" s="290" customFormat="1" ht="13.5" customHeight="1">
      <c r="Y95" s="291"/>
      <c r="Z95" s="291"/>
      <c r="AA95" s="291"/>
      <c r="AB95" s="291"/>
      <c r="AC95" s="291"/>
      <c r="AD95" s="291"/>
      <c r="AE95" s="291"/>
      <c r="AF95" s="291"/>
      <c r="AG95" s="291"/>
    </row>
    <row r="96" spans="25:34" s="290" customFormat="1" ht="13.5" customHeight="1">
      <c r="Y96" s="291"/>
      <c r="Z96" s="291"/>
      <c r="AA96" s="291"/>
      <c r="AB96" s="291"/>
      <c r="AC96" s="291"/>
      <c r="AD96" s="291"/>
      <c r="AE96" s="291"/>
      <c r="AF96" s="291"/>
      <c r="AG96" s="291"/>
      <c r="AH96" s="291"/>
    </row>
    <row r="97" spans="33:34" s="290" customFormat="1" ht="13.5" customHeight="1">
      <c r="AG97" s="291"/>
      <c r="AH97" s="291"/>
    </row>
    <row r="98" spans="33:34" s="290" customFormat="1" ht="13.5" customHeight="1">
      <c r="AG98" s="291"/>
      <c r="AH98" s="291"/>
    </row>
    <row r="99" spans="33:34" s="290" customFormat="1" ht="13.5" customHeight="1">
      <c r="AG99" s="291"/>
      <c r="AH99" s="291"/>
    </row>
    <row r="100" spans="33:34" s="290" customFormat="1" ht="13.5" customHeight="1">
      <c r="AG100" s="291"/>
      <c r="AH100" s="291"/>
    </row>
    <row r="101" spans="33:34" s="290" customFormat="1" ht="13.5" customHeight="1">
      <c r="AG101" s="291"/>
    </row>
    <row r="102" spans="33:34" s="290" customFormat="1" ht="13.5" customHeight="1">
      <c r="AG102" s="291"/>
      <c r="AH102" s="291"/>
    </row>
    <row r="103" spans="33:34" s="290" customFormat="1" ht="13.5" customHeight="1">
      <c r="AG103" s="291"/>
      <c r="AH103" s="291"/>
    </row>
    <row r="104" spans="33:34" s="290" customFormat="1" ht="13.5" customHeight="1"/>
    <row r="105" spans="33:34" s="290" customFormat="1" ht="13.5" customHeight="1">
      <c r="AG105" s="291"/>
      <c r="AH105" s="291"/>
    </row>
    <row r="106" spans="33:34" s="290" customFormat="1" ht="13.5" customHeight="1">
      <c r="AG106" s="291"/>
      <c r="AH106" s="291"/>
    </row>
    <row r="107" spans="33:34" s="290" customFormat="1" ht="13.5" customHeight="1">
      <c r="AG107" s="291"/>
      <c r="AH107" s="291"/>
    </row>
    <row r="108" spans="33:34" s="290" customFormat="1" ht="13.5" customHeight="1">
      <c r="AG108" s="291"/>
      <c r="AH108" s="291"/>
    </row>
    <row r="109" spans="33:34" s="290" customFormat="1" ht="13.5" customHeight="1">
      <c r="AG109" s="291"/>
      <c r="AH109" s="291"/>
    </row>
    <row r="110" spans="33:34" s="290" customFormat="1" ht="13.5" customHeight="1">
      <c r="AG110" s="291"/>
      <c r="AH110" s="291"/>
    </row>
    <row r="111" spans="33:34" s="290" customFormat="1" ht="13.5" customHeight="1">
      <c r="AG111" s="291"/>
      <c r="AH111" s="291"/>
    </row>
    <row r="112" spans="33:34" s="290" customFormat="1" ht="13.5" customHeight="1">
      <c r="AG112" s="291"/>
      <c r="AH112" s="291"/>
    </row>
    <row r="113" spans="34:122" s="290" customFormat="1" ht="13.5" customHeight="1">
      <c r="AH113" s="291"/>
    </row>
    <row r="114" spans="34:122" s="290" customFormat="1" ht="13.5" customHeight="1">
      <c r="AH114" s="291"/>
    </row>
    <row r="115" spans="34:122" s="290" customFormat="1" ht="13.5" customHeight="1">
      <c r="AH115" s="291"/>
    </row>
    <row r="116" spans="34:122" s="290" customFormat="1" ht="13.5" customHeight="1"/>
    <row r="117" spans="34:122" s="290" customFormat="1" ht="13.5" customHeight="1">
      <c r="AH117" s="291"/>
    </row>
    <row r="118" spans="34:122" s="290" customFormat="1" ht="13.5" customHeight="1">
      <c r="AH118" s="291"/>
    </row>
    <row r="119" spans="34:122" s="290" customFormat="1" ht="13.5" customHeight="1">
      <c r="AH119" s="291"/>
    </row>
    <row r="120" spans="34:122" s="290" customFormat="1" ht="13.5" customHeight="1"/>
    <row r="121" spans="34:122" s="290" customFormat="1" ht="13.5" customHeight="1"/>
    <row r="122" spans="34:122" s="290" customFormat="1" ht="13.5" customHeight="1">
      <c r="AH122" s="291"/>
    </row>
    <row r="123" spans="34:122" s="290" customFormat="1" ht="13.5" customHeight="1">
      <c r="AH123" s="291"/>
    </row>
    <row r="124" spans="34:122" s="290" customFormat="1" ht="13.5" customHeight="1">
      <c r="AH124" s="291"/>
    </row>
    <row r="125" spans="34:122" s="290" customFormat="1" ht="13.5" customHeight="1">
      <c r="AH125" s="291"/>
      <c r="DR125" s="290" t="s">
        <v>545</v>
      </c>
    </row>
    <row r="126" spans="34:122" s="290" customFormat="1" ht="13.5" hidden="1" customHeight="1">
      <c r="AH126" s="291"/>
    </row>
    <row r="127" spans="34:122" s="290" customFormat="1" ht="13.5" hidden="1" customHeight="1">
      <c r="AH127" s="291"/>
    </row>
    <row r="128" spans="34:122" s="290" customFormat="1" ht="13.5" hidden="1" customHeight="1">
      <c r="AH128" s="291"/>
    </row>
    <row r="129" s="290" customFormat="1" ht="13.5" hidden="1" customHeight="1"/>
    <row r="130" s="290" customFormat="1" ht="13.5" hidden="1" customHeight="1"/>
    <row r="131" s="290" customFormat="1" ht="13.5" hidden="1" customHeight="1"/>
    <row r="132" s="290" customFormat="1" ht="13.5" hidden="1" customHeight="1"/>
    <row r="133" s="290" customFormat="1" ht="13.5" hidden="1" customHeight="1"/>
    <row r="134" s="290" customFormat="1" ht="13.5" hidden="1" customHeight="1"/>
    <row r="135" s="290" customFormat="1" ht="13.5" hidden="1" customHeight="1"/>
  </sheetData>
  <sheetProtection algorithmName="SHA-512" hashValue="HQSTi5XIuWtA3+Fm2uwXhvf2awKq71rl+RFdDZFpaq4sXaz1H893Go8+hN2ADZvtu+kI/KkrU566ZF0NOtEnZA==" saltValue="/EuPMUGxAkW7r1n4+q7J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85597</v>
      </c>
      <c r="E3" s="161"/>
      <c r="F3" s="162">
        <v>175675</v>
      </c>
      <c r="G3" s="163"/>
      <c r="H3" s="164"/>
    </row>
    <row r="4" spans="1:8">
      <c r="A4" s="165"/>
      <c r="B4" s="166"/>
      <c r="C4" s="167"/>
      <c r="D4" s="168">
        <v>51346</v>
      </c>
      <c r="E4" s="169"/>
      <c r="F4" s="170">
        <v>87698</v>
      </c>
      <c r="G4" s="171"/>
      <c r="H4" s="172"/>
    </row>
    <row r="5" spans="1:8">
      <c r="A5" s="153" t="s">
        <v>539</v>
      </c>
      <c r="B5" s="158"/>
      <c r="C5" s="159"/>
      <c r="D5" s="160">
        <v>83396</v>
      </c>
      <c r="E5" s="161"/>
      <c r="F5" s="162">
        <v>162193</v>
      </c>
      <c r="G5" s="163"/>
      <c r="H5" s="164"/>
    </row>
    <row r="6" spans="1:8">
      <c r="A6" s="165"/>
      <c r="B6" s="166"/>
      <c r="C6" s="167"/>
      <c r="D6" s="168">
        <v>15634</v>
      </c>
      <c r="E6" s="169"/>
      <c r="F6" s="170">
        <v>79985</v>
      </c>
      <c r="G6" s="171"/>
      <c r="H6" s="172"/>
    </row>
    <row r="7" spans="1:8">
      <c r="A7" s="153" t="s">
        <v>540</v>
      </c>
      <c r="B7" s="158"/>
      <c r="C7" s="159"/>
      <c r="D7" s="160">
        <v>184632</v>
      </c>
      <c r="E7" s="161"/>
      <c r="F7" s="162">
        <v>168868</v>
      </c>
      <c r="G7" s="163"/>
      <c r="H7" s="164"/>
    </row>
    <row r="8" spans="1:8">
      <c r="A8" s="165"/>
      <c r="B8" s="166"/>
      <c r="C8" s="167"/>
      <c r="D8" s="168">
        <v>12578</v>
      </c>
      <c r="E8" s="169"/>
      <c r="F8" s="170">
        <v>79360</v>
      </c>
      <c r="G8" s="171"/>
      <c r="H8" s="172"/>
    </row>
    <row r="9" spans="1:8">
      <c r="A9" s="153" t="s">
        <v>541</v>
      </c>
      <c r="B9" s="158"/>
      <c r="C9" s="159"/>
      <c r="D9" s="160">
        <v>142597</v>
      </c>
      <c r="E9" s="161"/>
      <c r="F9" s="162">
        <v>202870</v>
      </c>
      <c r="G9" s="163"/>
      <c r="H9" s="164"/>
    </row>
    <row r="10" spans="1:8">
      <c r="A10" s="165"/>
      <c r="B10" s="166"/>
      <c r="C10" s="167"/>
      <c r="D10" s="168">
        <v>27976</v>
      </c>
      <c r="E10" s="169"/>
      <c r="F10" s="170">
        <v>79735</v>
      </c>
      <c r="G10" s="171"/>
      <c r="H10" s="172"/>
    </row>
    <row r="11" spans="1:8">
      <c r="A11" s="153" t="s">
        <v>542</v>
      </c>
      <c r="B11" s="158"/>
      <c r="C11" s="159"/>
      <c r="D11" s="160">
        <v>113448</v>
      </c>
      <c r="E11" s="161"/>
      <c r="F11" s="162">
        <v>167497</v>
      </c>
      <c r="G11" s="163"/>
      <c r="H11" s="164"/>
    </row>
    <row r="12" spans="1:8">
      <c r="A12" s="165"/>
      <c r="B12" s="166"/>
      <c r="C12" s="173"/>
      <c r="D12" s="168">
        <v>76273</v>
      </c>
      <c r="E12" s="169"/>
      <c r="F12" s="170">
        <v>82571</v>
      </c>
      <c r="G12" s="171"/>
      <c r="H12" s="172"/>
    </row>
    <row r="13" spans="1:8">
      <c r="A13" s="153"/>
      <c r="B13" s="158"/>
      <c r="C13" s="174"/>
      <c r="D13" s="175">
        <v>121934</v>
      </c>
      <c r="E13" s="176"/>
      <c r="F13" s="177">
        <v>175421</v>
      </c>
      <c r="G13" s="178"/>
      <c r="H13" s="164"/>
    </row>
    <row r="14" spans="1:8">
      <c r="A14" s="165"/>
      <c r="B14" s="166"/>
      <c r="C14" s="167"/>
      <c r="D14" s="168">
        <v>36761</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1.87</v>
      </c>
      <c r="C19" s="179">
        <f>ROUND(VALUE(SUBSTITUTE(実質収支比率等に係る経年分析!G$48,"▲","-")),2)</f>
        <v>9.59</v>
      </c>
      <c r="D19" s="179">
        <f>ROUND(VALUE(SUBSTITUTE(実質収支比率等に係る経年分析!H$48,"▲","-")),2)</f>
        <v>5.15</v>
      </c>
      <c r="E19" s="179">
        <f>ROUND(VALUE(SUBSTITUTE(実質収支比率等に係る経年分析!I$48,"▲","-")),2)</f>
        <v>0.89</v>
      </c>
      <c r="F19" s="179">
        <f>ROUND(VALUE(SUBSTITUTE(実質収支比率等に係る経年分析!J$48,"▲","-")),2)</f>
        <v>0.76</v>
      </c>
    </row>
    <row r="20" spans="1:11">
      <c r="A20" s="179" t="s">
        <v>55</v>
      </c>
      <c r="B20" s="179">
        <f>ROUND(VALUE(SUBSTITUTE(実質収支比率等に係る経年分析!F$47,"▲","-")),2)</f>
        <v>36.090000000000003</v>
      </c>
      <c r="C20" s="179">
        <f>ROUND(VALUE(SUBSTITUTE(実質収支比率等に係る経年分析!G$47,"▲","-")),2)</f>
        <v>36.89</v>
      </c>
      <c r="D20" s="179">
        <f>ROUND(VALUE(SUBSTITUTE(実質収支比率等に係る経年分析!H$47,"▲","-")),2)</f>
        <v>41.32</v>
      </c>
      <c r="E20" s="179">
        <f>ROUND(VALUE(SUBSTITUTE(実質収支比率等に係る経年分析!I$47,"▲","-")),2)</f>
        <v>42.22</v>
      </c>
      <c r="F20" s="179">
        <f>ROUND(VALUE(SUBSTITUTE(実質収支比率等に係る経年分析!J$47,"▲","-")),2)</f>
        <v>40.549999999999997</v>
      </c>
    </row>
    <row r="21" spans="1:11">
      <c r="A21" s="179" t="s">
        <v>56</v>
      </c>
      <c r="B21" s="179">
        <f>IF(ISNUMBER(VALUE(SUBSTITUTE(実質収支比率等に係る経年分析!F$49,"▲","-"))),ROUND(VALUE(SUBSTITUTE(実質収支比率等に係る経年分析!F$49,"▲","-")),2),NA())</f>
        <v>-2.81</v>
      </c>
      <c r="C21" s="179">
        <f>IF(ISNUMBER(VALUE(SUBSTITUTE(実質収支比率等に係る経年分析!G$49,"▲","-"))),ROUND(VALUE(SUBSTITUTE(実質収支比率等に係る経年分析!G$49,"▲","-")),2),NA())</f>
        <v>8.67</v>
      </c>
      <c r="D21" s="179">
        <f>IF(ISNUMBER(VALUE(SUBSTITUTE(実質収支比率等に係る経年分析!H$49,"▲","-"))),ROUND(VALUE(SUBSTITUTE(実質収支比率等に係る経年分析!H$49,"▲","-")),2),NA())</f>
        <v>-4.57</v>
      </c>
      <c r="E21" s="179">
        <f>IF(ISNUMBER(VALUE(SUBSTITUTE(実質収支比率等に係る経年分析!I$49,"▲","-"))),ROUND(VALUE(SUBSTITUTE(実質収支比率等に係る経年分析!I$49,"▲","-")),2),NA())</f>
        <v>-4.07</v>
      </c>
      <c r="F21" s="179">
        <f>IF(ISNUMBER(VALUE(SUBSTITUTE(実質収支比率等に係る経年分析!J$49,"▲","-"))),ROUND(VALUE(SUBSTITUTE(実質収支比率等に係る経年分析!J$49,"▲","-")),2),NA())</f>
        <v>-2.17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港湾上屋事業特別会計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9.59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0.75</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10.210000000000001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911</v>
      </c>
      <c r="E42" s="181"/>
      <c r="F42" s="181"/>
      <c r="G42" s="181">
        <f>'実質公債費比率（分子）の構造'!L$52</f>
        <v>820</v>
      </c>
      <c r="H42" s="181"/>
      <c r="I42" s="181"/>
      <c r="J42" s="181">
        <f>'実質公債費比率（分子）の構造'!M$52</f>
        <v>826</v>
      </c>
      <c r="K42" s="181"/>
      <c r="L42" s="181"/>
      <c r="M42" s="181">
        <f>'実質公債費比率（分子）の構造'!N$52</f>
        <v>846</v>
      </c>
      <c r="N42" s="181"/>
      <c r="O42" s="181"/>
      <c r="P42" s="181">
        <f>'実質公債費比率（分子）の構造'!O$52</f>
        <v>848</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7</v>
      </c>
      <c r="C44" s="181"/>
      <c r="D44" s="181"/>
      <c r="E44" s="181">
        <f>'実質公債費比率（分子）の構造'!L$50</f>
        <v>7</v>
      </c>
      <c r="F44" s="181"/>
      <c r="G44" s="181"/>
      <c r="H44" s="181">
        <f>'実質公債費比率（分子）の構造'!M$50</f>
        <v>6</v>
      </c>
      <c r="I44" s="181"/>
      <c r="J44" s="181"/>
      <c r="K44" s="181">
        <f>'実質公債費比率（分子）の構造'!N$50</f>
        <v>3</v>
      </c>
      <c r="L44" s="181"/>
      <c r="M44" s="181"/>
      <c r="N44" s="181">
        <f>'実質公債費比率（分子）の構造'!O$50</f>
        <v>4</v>
      </c>
      <c r="O44" s="181"/>
      <c r="P44" s="181"/>
    </row>
    <row r="45" spans="1:16">
      <c r="A45" s="181" t="s">
        <v>66</v>
      </c>
      <c r="B45" s="181">
        <f>'実質公債費比率（分子）の構造'!K$49</f>
        <v>130</v>
      </c>
      <c r="C45" s="181"/>
      <c r="D45" s="181"/>
      <c r="E45" s="181">
        <f>'実質公債費比率（分子）の構造'!L$49</f>
        <v>130</v>
      </c>
      <c r="F45" s="181"/>
      <c r="G45" s="181"/>
      <c r="H45" s="181">
        <f>'実質公債費比率（分子）の構造'!M$49</f>
        <v>128</v>
      </c>
      <c r="I45" s="181"/>
      <c r="J45" s="181"/>
      <c r="K45" s="181">
        <f>'実質公債費比率（分子）の構造'!N$49</f>
        <v>94</v>
      </c>
      <c r="L45" s="181"/>
      <c r="M45" s="181"/>
      <c r="N45" s="181">
        <f>'実質公債費比率（分子）の構造'!O$49</f>
        <v>28</v>
      </c>
      <c r="O45" s="181"/>
      <c r="P45" s="181"/>
    </row>
    <row r="46" spans="1:16">
      <c r="A46" s="181" t="s">
        <v>67</v>
      </c>
      <c r="B46" s="181">
        <f>'実質公債費比率（分子）の構造'!K$48</f>
        <v>301</v>
      </c>
      <c r="C46" s="181"/>
      <c r="D46" s="181"/>
      <c r="E46" s="181">
        <f>'実質公債費比率（分子）の構造'!L$48</f>
        <v>281</v>
      </c>
      <c r="F46" s="181"/>
      <c r="G46" s="181"/>
      <c r="H46" s="181">
        <f>'実質公債費比率（分子）の構造'!M$48</f>
        <v>308</v>
      </c>
      <c r="I46" s="181"/>
      <c r="J46" s="181"/>
      <c r="K46" s="181">
        <f>'実質公債費比率（分子）の構造'!N$48</f>
        <v>310</v>
      </c>
      <c r="L46" s="181"/>
      <c r="M46" s="181"/>
      <c r="N46" s="181">
        <f>'実質公債費比率（分子）の構造'!O$48</f>
        <v>298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772</v>
      </c>
      <c r="C49" s="181"/>
      <c r="D49" s="181"/>
      <c r="E49" s="181">
        <f>'実質公債費比率（分子）の構造'!L$45</f>
        <v>687</v>
      </c>
      <c r="F49" s="181"/>
      <c r="G49" s="181"/>
      <c r="H49" s="181">
        <f>'実質公債費比率（分子）の構造'!M$45</f>
        <v>732</v>
      </c>
      <c r="I49" s="181"/>
      <c r="J49" s="181"/>
      <c r="K49" s="181">
        <f>'実質公債費比率（分子）の構造'!N$45</f>
        <v>786</v>
      </c>
      <c r="L49" s="181"/>
      <c r="M49" s="181"/>
      <c r="N49" s="181">
        <f>'実質公債費比率（分子）の構造'!O$45</f>
        <v>836</v>
      </c>
      <c r="O49" s="181"/>
      <c r="P49" s="181"/>
    </row>
    <row r="50" spans="1:16">
      <c r="A50" s="181" t="s">
        <v>71</v>
      </c>
      <c r="B50" s="181" t="e">
        <f>NA()</f>
        <v>#N/A</v>
      </c>
      <c r="C50" s="181">
        <f>IF(ISNUMBER('実質公債費比率（分子）の構造'!K$53),'実質公債費比率（分子）の構造'!K$53,NA())</f>
        <v>299</v>
      </c>
      <c r="D50" s="181" t="e">
        <f>NA()</f>
        <v>#N/A</v>
      </c>
      <c r="E50" s="181" t="e">
        <f>NA()</f>
        <v>#N/A</v>
      </c>
      <c r="F50" s="181">
        <f>IF(ISNUMBER('実質公債費比率（分子）の構造'!L$53),'実質公債費比率（分子）の構造'!L$53,NA())</f>
        <v>285</v>
      </c>
      <c r="G50" s="181" t="e">
        <f>NA()</f>
        <v>#N/A</v>
      </c>
      <c r="H50" s="181" t="e">
        <f>NA()</f>
        <v>#N/A</v>
      </c>
      <c r="I50" s="181">
        <f>IF(ISNUMBER('実質公債費比率（分子）の構造'!M$53),'実質公債費比率（分子）の構造'!M$53,NA())</f>
        <v>348</v>
      </c>
      <c r="J50" s="181" t="e">
        <f>NA()</f>
        <v>#N/A</v>
      </c>
      <c r="K50" s="181" t="e">
        <f>NA()</f>
        <v>#N/A</v>
      </c>
      <c r="L50" s="181">
        <f>IF(ISNUMBER('実質公債費比率（分子）の構造'!N$53),'実質公債費比率（分子）の構造'!N$53,NA())</f>
        <v>347</v>
      </c>
      <c r="M50" s="181" t="e">
        <f>NA()</f>
        <v>#N/A</v>
      </c>
      <c r="N50" s="181" t="e">
        <f>NA()</f>
        <v>#N/A</v>
      </c>
      <c r="O50" s="181">
        <f>IF(ISNUMBER('実質公債費比率（分子）の構造'!O$53),'実質公債費比率（分子）の構造'!O$53,NA())</f>
        <v>318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6473</v>
      </c>
      <c r="E56" s="180"/>
      <c r="F56" s="180"/>
      <c r="G56" s="180">
        <f>'将来負担比率（分子）の構造'!J$52</f>
        <v>6528</v>
      </c>
      <c r="H56" s="180"/>
      <c r="I56" s="180"/>
      <c r="J56" s="180">
        <f>'将来負担比率（分子）の構造'!K$52</f>
        <v>6550</v>
      </c>
      <c r="K56" s="180"/>
      <c r="L56" s="180"/>
      <c r="M56" s="180">
        <f>'将来負担比率（分子）の構造'!L$52</f>
        <v>6532</v>
      </c>
      <c r="N56" s="180"/>
      <c r="O56" s="180"/>
      <c r="P56" s="180">
        <f>'将来負担比率（分子）の構造'!M$52</f>
        <v>6302</v>
      </c>
    </row>
    <row r="57" spans="1:16">
      <c r="A57" s="180" t="s">
        <v>42</v>
      </c>
      <c r="B57" s="180"/>
      <c r="C57" s="180"/>
      <c r="D57" s="180">
        <f>'将来負担比率（分子）の構造'!I$51</f>
        <v>970</v>
      </c>
      <c r="E57" s="180"/>
      <c r="F57" s="180"/>
      <c r="G57" s="180">
        <f>'将来負担比率（分子）の構造'!J$51</f>
        <v>918</v>
      </c>
      <c r="H57" s="180"/>
      <c r="I57" s="180"/>
      <c r="J57" s="180">
        <f>'将来負担比率（分子）の構造'!K$51</f>
        <v>740</v>
      </c>
      <c r="K57" s="180"/>
      <c r="L57" s="180"/>
      <c r="M57" s="180">
        <f>'将来負担比率（分子）の構造'!L$51</f>
        <v>601</v>
      </c>
      <c r="N57" s="180"/>
      <c r="O57" s="180"/>
      <c r="P57" s="180">
        <f>'将来負担比率（分子）の構造'!M$51</f>
        <v>470</v>
      </c>
    </row>
    <row r="58" spans="1:16">
      <c r="A58" s="180" t="s">
        <v>41</v>
      </c>
      <c r="B58" s="180"/>
      <c r="C58" s="180"/>
      <c r="D58" s="180">
        <f>'将来負担比率（分子）の構造'!I$50</f>
        <v>3403</v>
      </c>
      <c r="E58" s="180"/>
      <c r="F58" s="180"/>
      <c r="G58" s="180">
        <f>'将来負担比率（分子）の構造'!J$50</f>
        <v>3432</v>
      </c>
      <c r="H58" s="180"/>
      <c r="I58" s="180"/>
      <c r="J58" s="180">
        <f>'将来負担比率（分子）の構造'!K$50</f>
        <v>3638</v>
      </c>
      <c r="K58" s="180"/>
      <c r="L58" s="180"/>
      <c r="M58" s="180">
        <f>'将来負担比率（分子）の構造'!L$50</f>
        <v>3603</v>
      </c>
      <c r="N58" s="180"/>
      <c r="O58" s="180"/>
      <c r="P58" s="180">
        <f>'将来負担比率（分子）の構造'!M$50</f>
        <v>3349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1688</v>
      </c>
      <c r="C62" s="180"/>
      <c r="D62" s="180"/>
      <c r="E62" s="180">
        <f>'将来負担比率（分子）の構造'!J$45</f>
        <v>1639</v>
      </c>
      <c r="F62" s="180"/>
      <c r="G62" s="180"/>
      <c r="H62" s="180">
        <f>'将来負担比率（分子）の構造'!K$45</f>
        <v>1632</v>
      </c>
      <c r="I62" s="180"/>
      <c r="J62" s="180"/>
      <c r="K62" s="180">
        <f>'将来負担比率（分子）の構造'!L$45</f>
        <v>1640</v>
      </c>
      <c r="L62" s="180"/>
      <c r="M62" s="180"/>
      <c r="N62" s="180">
        <f>'将来負担比率（分子）の構造'!M$45</f>
        <v>1593</v>
      </c>
      <c r="O62" s="180"/>
      <c r="P62" s="180"/>
    </row>
    <row r="63" spans="1:16">
      <c r="A63" s="180" t="s">
        <v>34</v>
      </c>
      <c r="B63" s="180">
        <f>'将来負担比率（分子）の構造'!I$44</f>
        <v>396</v>
      </c>
      <c r="C63" s="180"/>
      <c r="D63" s="180"/>
      <c r="E63" s="180">
        <f>'将来負担比率（分子）の構造'!J$44</f>
        <v>282</v>
      </c>
      <c r="F63" s="180"/>
      <c r="G63" s="180"/>
      <c r="H63" s="180">
        <f>'将来負担比率（分子）の構造'!K$44</f>
        <v>157</v>
      </c>
      <c r="I63" s="180"/>
      <c r="J63" s="180"/>
      <c r="K63" s="180">
        <f>'将来負担比率（分子）の構造'!L$44</f>
        <v>70</v>
      </c>
      <c r="L63" s="180"/>
      <c r="M63" s="180"/>
      <c r="N63" s="180">
        <f>'将来負担比率（分子）の構造'!M$44</f>
        <v>43</v>
      </c>
      <c r="O63" s="180"/>
      <c r="P63" s="180"/>
    </row>
    <row r="64" spans="1:16">
      <c r="A64" s="180" t="s">
        <v>33</v>
      </c>
      <c r="B64" s="180">
        <f>'将来負担比率（分子）の構造'!I$43</f>
        <v>2336</v>
      </c>
      <c r="C64" s="180"/>
      <c r="D64" s="180"/>
      <c r="E64" s="180">
        <f>'将来負担比率（分子）の構造'!J$43</f>
        <v>3004</v>
      </c>
      <c r="F64" s="180"/>
      <c r="G64" s="180"/>
      <c r="H64" s="180">
        <f>'将来負担比率（分子）の構造'!K$43</f>
        <v>2771</v>
      </c>
      <c r="I64" s="180"/>
      <c r="J64" s="180"/>
      <c r="K64" s="180">
        <f>'将来負担比率（分子）の構造'!L$43</f>
        <v>2606</v>
      </c>
      <c r="L64" s="180"/>
      <c r="M64" s="180"/>
      <c r="N64" s="180">
        <f>'将来負担比率（分子）の構造'!M$43</f>
        <v>2402</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6002</v>
      </c>
      <c r="C66" s="180"/>
      <c r="D66" s="180"/>
      <c r="E66" s="180">
        <f>'将来負担比率（分子）の構造'!J$41</f>
        <v>6100</v>
      </c>
      <c r="F66" s="180"/>
      <c r="G66" s="180"/>
      <c r="H66" s="180">
        <f>'将来負担比率（分子）の構造'!K$41</f>
        <v>6463</v>
      </c>
      <c r="I66" s="180"/>
      <c r="J66" s="180"/>
      <c r="K66" s="180">
        <f>'将来負担比率（分子）の構造'!L$41</f>
        <v>6713</v>
      </c>
      <c r="L66" s="180"/>
      <c r="M66" s="180"/>
      <c r="N66" s="180">
        <f>'将来負担比率（分子）の構造'!M$41</f>
        <v>6574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148</v>
      </c>
      <c r="G67" s="180" t="e">
        <f>NA()</f>
        <v>#N/A</v>
      </c>
      <c r="H67" s="180" t="e">
        <f>NA()</f>
        <v>#N/A</v>
      </c>
      <c r="I67" s="180">
        <f>IF(ISNUMBER('将来負担比率（分子）の構造'!K$53), IF('将来負担比率（分子）の構造'!K$53 &lt; 0, 0, '将来負担比率（分子）の構造'!K$53), NA())</f>
        <v>95</v>
      </c>
      <c r="J67" s="180" t="e">
        <f>NA()</f>
        <v>#N/A</v>
      </c>
      <c r="K67" s="180" t="e">
        <f>NA()</f>
        <v>#N/A</v>
      </c>
      <c r="L67" s="180">
        <f>IF(ISNUMBER('将来負担比率（分子）の構造'!L$53), IF('将来負担比率（分子）の構造'!L$53 &lt; 0, 0, '将来負担比率（分子）の構造'!L$53), NA())</f>
        <v>293</v>
      </c>
      <c r="M67" s="180" t="e">
        <f>NA()</f>
        <v>#N/A</v>
      </c>
      <c r="N67" s="180" t="e">
        <f>NA()</f>
        <v>#N/A</v>
      </c>
      <c r="O67" s="180">
        <f>IF(ISNUMBER('将来負担比率（分子）の構造'!M$53), IF('将来負担比率（分子）の構造'!M$53 &lt; 0, 0, '将来負担比率（分子）の構造'!M$53), NA())</f>
        <v>491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1622</v>
      </c>
      <c r="C72" s="184">
        <f>基金残高に係る経年分析!G55</f>
        <v>1622</v>
      </c>
      <c r="D72" s="184">
        <f>基金残高に係る経年分析!H55</f>
        <v>1545</v>
      </c>
    </row>
    <row r="73" spans="1:16">
      <c r="A73" s="183" t="s">
        <v>78</v>
      </c>
      <c r="B73" s="184">
        <f>基金残高に係る経年分析!F56</f>
        <v>477</v>
      </c>
      <c r="C73" s="184">
        <f>基金残高に係る経年分析!G56</f>
        <v>627</v>
      </c>
      <c r="D73" s="184">
        <f>基金残高に係る経年分析!H56</f>
        <v>427</v>
      </c>
    </row>
    <row r="74" spans="1:16">
      <c r="A74" s="183" t="s">
        <v>79</v>
      </c>
      <c r="B74" s="184">
        <f>基金残高に係る経年分析!F57</f>
        <v>1150</v>
      </c>
      <c r="C74" s="184">
        <f>基金残高に係る経年分析!G57</f>
        <v>1161</v>
      </c>
      <c r="D74" s="184">
        <f>基金残高に係る経年分析!H57</f>
        <v>1148</v>
      </c>
    </row>
  </sheetData>
  <sheetProtection algorithmName="SHA-512" hashValue="l6OWijMAmUZPwLMLnoes92zO/jky8NjP6yRr5HKE+Z9Q/jqkJ4MFyuvjXVvZG3cvyEp2CnvauHWY/40VpJ8Fdg==" saltValue="R3bHR+oj0rZqhS4le76Qo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708871</v>
      </c>
      <c r="S5" s="689"/>
      <c r="T5" s="689"/>
      <c r="U5" s="689"/>
      <c r="V5" s="689"/>
      <c r="W5" s="689"/>
      <c r="X5" s="689"/>
      <c r="Y5" s="735"/>
      <c r="Z5" s="753">
        <v>11.3</v>
      </c>
      <c r="AA5" s="753"/>
      <c r="AB5" s="753"/>
      <c r="AC5" s="753"/>
      <c r="AD5" s="754">
        <v>673211</v>
      </c>
      <c r="AE5" s="754"/>
      <c r="AF5" s="754"/>
      <c r="AG5" s="754"/>
      <c r="AH5" s="754"/>
      <c r="AI5" s="754"/>
      <c r="AJ5" s="754"/>
      <c r="AK5" s="754"/>
      <c r="AL5" s="736">
        <v>18.2</v>
      </c>
      <c r="AM5" s="705"/>
      <c r="AN5" s="705"/>
      <c r="AO5" s="737"/>
      <c r="AP5" s="722" t="s">
        <v>227</v>
      </c>
      <c r="AQ5" s="723"/>
      <c r="AR5" s="723"/>
      <c r="AS5" s="723"/>
      <c r="AT5" s="723"/>
      <c r="AU5" s="723"/>
      <c r="AV5" s="723"/>
      <c r="AW5" s="723"/>
      <c r="AX5" s="723"/>
      <c r="AY5" s="723"/>
      <c r="AZ5" s="723"/>
      <c r="BA5" s="723"/>
      <c r="BB5" s="723"/>
      <c r="BC5" s="723"/>
      <c r="BD5" s="723"/>
      <c r="BE5" s="723"/>
      <c r="BF5" s="724"/>
      <c r="BG5" s="623">
        <v>673210</v>
      </c>
      <c r="BH5" s="626"/>
      <c r="BI5" s="626"/>
      <c r="BJ5" s="626"/>
      <c r="BK5" s="626"/>
      <c r="BL5" s="626"/>
      <c r="BM5" s="626"/>
      <c r="BN5" s="627"/>
      <c r="BO5" s="685">
        <v>95</v>
      </c>
      <c r="BP5" s="685"/>
      <c r="BQ5" s="685"/>
      <c r="BR5" s="685"/>
      <c r="BS5" s="686">
        <v>8051</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56450</v>
      </c>
      <c r="S6" s="626"/>
      <c r="T6" s="626"/>
      <c r="U6" s="626"/>
      <c r="V6" s="626"/>
      <c r="W6" s="626"/>
      <c r="X6" s="626"/>
      <c r="Y6" s="627"/>
      <c r="Z6" s="685">
        <v>0.9</v>
      </c>
      <c r="AA6" s="685"/>
      <c r="AB6" s="685"/>
      <c r="AC6" s="685"/>
      <c r="AD6" s="686">
        <v>56450</v>
      </c>
      <c r="AE6" s="686"/>
      <c r="AF6" s="686"/>
      <c r="AG6" s="686"/>
      <c r="AH6" s="686"/>
      <c r="AI6" s="686"/>
      <c r="AJ6" s="686"/>
      <c r="AK6" s="686"/>
      <c r="AL6" s="628">
        <v>1.5</v>
      </c>
      <c r="AM6" s="629"/>
      <c r="AN6" s="629"/>
      <c r="AO6" s="687"/>
      <c r="AP6" s="620" t="s">
        <v>232</v>
      </c>
      <c r="AQ6" s="621"/>
      <c r="AR6" s="621"/>
      <c r="AS6" s="621"/>
      <c r="AT6" s="621"/>
      <c r="AU6" s="621"/>
      <c r="AV6" s="621"/>
      <c r="AW6" s="621"/>
      <c r="AX6" s="621"/>
      <c r="AY6" s="621"/>
      <c r="AZ6" s="621"/>
      <c r="BA6" s="621"/>
      <c r="BB6" s="621"/>
      <c r="BC6" s="621"/>
      <c r="BD6" s="621"/>
      <c r="BE6" s="621"/>
      <c r="BF6" s="622"/>
      <c r="BG6" s="623">
        <v>673210</v>
      </c>
      <c r="BH6" s="626"/>
      <c r="BI6" s="626"/>
      <c r="BJ6" s="626"/>
      <c r="BK6" s="626"/>
      <c r="BL6" s="626"/>
      <c r="BM6" s="626"/>
      <c r="BN6" s="627"/>
      <c r="BO6" s="685">
        <v>95</v>
      </c>
      <c r="BP6" s="685"/>
      <c r="BQ6" s="685"/>
      <c r="BR6" s="685"/>
      <c r="BS6" s="686">
        <v>8051</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72104</v>
      </c>
      <c r="CS6" s="626"/>
      <c r="CT6" s="626"/>
      <c r="CU6" s="626"/>
      <c r="CV6" s="626"/>
      <c r="CW6" s="626"/>
      <c r="CX6" s="626"/>
      <c r="CY6" s="627"/>
      <c r="CZ6" s="736">
        <v>1.2</v>
      </c>
      <c r="DA6" s="705"/>
      <c r="DB6" s="705"/>
      <c r="DC6" s="739"/>
      <c r="DD6" s="631" t="s">
        <v>234</v>
      </c>
      <c r="DE6" s="626"/>
      <c r="DF6" s="626"/>
      <c r="DG6" s="626"/>
      <c r="DH6" s="626"/>
      <c r="DI6" s="626"/>
      <c r="DJ6" s="626"/>
      <c r="DK6" s="626"/>
      <c r="DL6" s="626"/>
      <c r="DM6" s="626"/>
      <c r="DN6" s="626"/>
      <c r="DO6" s="626"/>
      <c r="DP6" s="627"/>
      <c r="DQ6" s="631">
        <v>72104</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1065</v>
      </c>
      <c r="S7" s="626"/>
      <c r="T7" s="626"/>
      <c r="U7" s="626"/>
      <c r="V7" s="626"/>
      <c r="W7" s="626"/>
      <c r="X7" s="626"/>
      <c r="Y7" s="627"/>
      <c r="Z7" s="685">
        <v>0</v>
      </c>
      <c r="AA7" s="685"/>
      <c r="AB7" s="685"/>
      <c r="AC7" s="685"/>
      <c r="AD7" s="686">
        <v>1065</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343210</v>
      </c>
      <c r="BH7" s="626"/>
      <c r="BI7" s="626"/>
      <c r="BJ7" s="626"/>
      <c r="BK7" s="626"/>
      <c r="BL7" s="626"/>
      <c r="BM7" s="626"/>
      <c r="BN7" s="627"/>
      <c r="BO7" s="685">
        <v>48.4</v>
      </c>
      <c r="BP7" s="685"/>
      <c r="BQ7" s="685"/>
      <c r="BR7" s="685"/>
      <c r="BS7" s="686">
        <v>8051</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806295</v>
      </c>
      <c r="CS7" s="626"/>
      <c r="CT7" s="626"/>
      <c r="CU7" s="626"/>
      <c r="CV7" s="626"/>
      <c r="CW7" s="626"/>
      <c r="CX7" s="626"/>
      <c r="CY7" s="627"/>
      <c r="CZ7" s="685">
        <v>12.9</v>
      </c>
      <c r="DA7" s="685"/>
      <c r="DB7" s="685"/>
      <c r="DC7" s="685"/>
      <c r="DD7" s="631">
        <v>13227</v>
      </c>
      <c r="DE7" s="626"/>
      <c r="DF7" s="626"/>
      <c r="DG7" s="626"/>
      <c r="DH7" s="626"/>
      <c r="DI7" s="626"/>
      <c r="DJ7" s="626"/>
      <c r="DK7" s="626"/>
      <c r="DL7" s="626"/>
      <c r="DM7" s="626"/>
      <c r="DN7" s="626"/>
      <c r="DO7" s="626"/>
      <c r="DP7" s="627"/>
      <c r="DQ7" s="631">
        <v>595413</v>
      </c>
      <c r="DR7" s="626"/>
      <c r="DS7" s="626"/>
      <c r="DT7" s="626"/>
      <c r="DU7" s="626"/>
      <c r="DV7" s="626"/>
      <c r="DW7" s="626"/>
      <c r="DX7" s="626"/>
      <c r="DY7" s="626"/>
      <c r="DZ7" s="626"/>
      <c r="EA7" s="626"/>
      <c r="EB7" s="626"/>
      <c r="EC7" s="666"/>
    </row>
    <row r="8" spans="2:143" ht="11.25" customHeight="1">
      <c r="B8" s="620" t="s">
        <v>238</v>
      </c>
      <c r="C8" s="621"/>
      <c r="D8" s="621"/>
      <c r="E8" s="621"/>
      <c r="F8" s="621"/>
      <c r="G8" s="621"/>
      <c r="H8" s="621"/>
      <c r="I8" s="621"/>
      <c r="J8" s="621"/>
      <c r="K8" s="621"/>
      <c r="L8" s="621"/>
      <c r="M8" s="621"/>
      <c r="N8" s="621"/>
      <c r="O8" s="621"/>
      <c r="P8" s="621"/>
      <c r="Q8" s="622"/>
      <c r="R8" s="623">
        <v>1433</v>
      </c>
      <c r="S8" s="626"/>
      <c r="T8" s="626"/>
      <c r="U8" s="626"/>
      <c r="V8" s="626"/>
      <c r="W8" s="626"/>
      <c r="X8" s="626"/>
      <c r="Y8" s="627"/>
      <c r="Z8" s="685">
        <v>0</v>
      </c>
      <c r="AA8" s="685"/>
      <c r="AB8" s="685"/>
      <c r="AC8" s="685"/>
      <c r="AD8" s="686">
        <v>1433</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11505</v>
      </c>
      <c r="BH8" s="626"/>
      <c r="BI8" s="626"/>
      <c r="BJ8" s="626"/>
      <c r="BK8" s="626"/>
      <c r="BL8" s="626"/>
      <c r="BM8" s="626"/>
      <c r="BN8" s="627"/>
      <c r="BO8" s="685">
        <v>1.6</v>
      </c>
      <c r="BP8" s="685"/>
      <c r="BQ8" s="685"/>
      <c r="BR8" s="685"/>
      <c r="BS8" s="631" t="s">
        <v>129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1261102</v>
      </c>
      <c r="CS8" s="626"/>
      <c r="CT8" s="626"/>
      <c r="CU8" s="626"/>
      <c r="CV8" s="626"/>
      <c r="CW8" s="626"/>
      <c r="CX8" s="626"/>
      <c r="CY8" s="627"/>
      <c r="CZ8" s="685">
        <v>20.2</v>
      </c>
      <c r="DA8" s="685"/>
      <c r="DB8" s="685"/>
      <c r="DC8" s="685"/>
      <c r="DD8" s="631" t="s">
        <v>138</v>
      </c>
      <c r="DE8" s="626"/>
      <c r="DF8" s="626"/>
      <c r="DG8" s="626"/>
      <c r="DH8" s="626"/>
      <c r="DI8" s="626"/>
      <c r="DJ8" s="626"/>
      <c r="DK8" s="626"/>
      <c r="DL8" s="626"/>
      <c r="DM8" s="626"/>
      <c r="DN8" s="626"/>
      <c r="DO8" s="626"/>
      <c r="DP8" s="627"/>
      <c r="DQ8" s="631">
        <v>779842</v>
      </c>
      <c r="DR8" s="626"/>
      <c r="DS8" s="626"/>
      <c r="DT8" s="626"/>
      <c r="DU8" s="626"/>
      <c r="DV8" s="626"/>
      <c r="DW8" s="626"/>
      <c r="DX8" s="626"/>
      <c r="DY8" s="626"/>
      <c r="DZ8" s="626"/>
      <c r="EA8" s="626"/>
      <c r="EB8" s="626"/>
      <c r="EC8" s="666"/>
    </row>
    <row r="9" spans="2:143" ht="11.25" customHeight="1">
      <c r="B9" s="620" t="s">
        <v>241</v>
      </c>
      <c r="C9" s="621"/>
      <c r="D9" s="621"/>
      <c r="E9" s="621"/>
      <c r="F9" s="621"/>
      <c r="G9" s="621"/>
      <c r="H9" s="621"/>
      <c r="I9" s="621"/>
      <c r="J9" s="621"/>
      <c r="K9" s="621"/>
      <c r="L9" s="621"/>
      <c r="M9" s="621"/>
      <c r="N9" s="621"/>
      <c r="O9" s="621"/>
      <c r="P9" s="621"/>
      <c r="Q9" s="622"/>
      <c r="R9" s="623">
        <v>1237</v>
      </c>
      <c r="S9" s="626"/>
      <c r="T9" s="626"/>
      <c r="U9" s="626"/>
      <c r="V9" s="626"/>
      <c r="W9" s="626"/>
      <c r="X9" s="626"/>
      <c r="Y9" s="627"/>
      <c r="Z9" s="685">
        <v>0</v>
      </c>
      <c r="AA9" s="685"/>
      <c r="AB9" s="685"/>
      <c r="AC9" s="685"/>
      <c r="AD9" s="686">
        <v>1237</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287552</v>
      </c>
      <c r="BH9" s="626"/>
      <c r="BI9" s="626"/>
      <c r="BJ9" s="626"/>
      <c r="BK9" s="626"/>
      <c r="BL9" s="626"/>
      <c r="BM9" s="626"/>
      <c r="BN9" s="627"/>
      <c r="BO9" s="685">
        <v>40.6</v>
      </c>
      <c r="BP9" s="685"/>
      <c r="BQ9" s="685"/>
      <c r="BR9" s="685"/>
      <c r="BS9" s="631" t="s">
        <v>129</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630050</v>
      </c>
      <c r="CS9" s="626"/>
      <c r="CT9" s="626"/>
      <c r="CU9" s="626"/>
      <c r="CV9" s="626"/>
      <c r="CW9" s="626"/>
      <c r="CX9" s="626"/>
      <c r="CY9" s="627"/>
      <c r="CZ9" s="685">
        <v>10.1</v>
      </c>
      <c r="DA9" s="685"/>
      <c r="DB9" s="685"/>
      <c r="DC9" s="685"/>
      <c r="DD9" s="631">
        <v>150619</v>
      </c>
      <c r="DE9" s="626"/>
      <c r="DF9" s="626"/>
      <c r="DG9" s="626"/>
      <c r="DH9" s="626"/>
      <c r="DI9" s="626"/>
      <c r="DJ9" s="626"/>
      <c r="DK9" s="626"/>
      <c r="DL9" s="626"/>
      <c r="DM9" s="626"/>
      <c r="DN9" s="626"/>
      <c r="DO9" s="626"/>
      <c r="DP9" s="627"/>
      <c r="DQ9" s="631">
        <v>505664</v>
      </c>
      <c r="DR9" s="626"/>
      <c r="DS9" s="626"/>
      <c r="DT9" s="626"/>
      <c r="DU9" s="626"/>
      <c r="DV9" s="626"/>
      <c r="DW9" s="626"/>
      <c r="DX9" s="626"/>
      <c r="DY9" s="626"/>
      <c r="DZ9" s="626"/>
      <c r="EA9" s="626"/>
      <c r="EB9" s="626"/>
      <c r="EC9" s="666"/>
    </row>
    <row r="10" spans="2:143" ht="11.25" customHeight="1">
      <c r="B10" s="620" t="s">
        <v>244</v>
      </c>
      <c r="C10" s="621"/>
      <c r="D10" s="621"/>
      <c r="E10" s="621"/>
      <c r="F10" s="621"/>
      <c r="G10" s="621"/>
      <c r="H10" s="621"/>
      <c r="I10" s="621"/>
      <c r="J10" s="621"/>
      <c r="K10" s="621"/>
      <c r="L10" s="621"/>
      <c r="M10" s="621"/>
      <c r="N10" s="621"/>
      <c r="O10" s="621"/>
      <c r="P10" s="621"/>
      <c r="Q10" s="622"/>
      <c r="R10" s="623" t="s">
        <v>138</v>
      </c>
      <c r="S10" s="626"/>
      <c r="T10" s="626"/>
      <c r="U10" s="626"/>
      <c r="V10" s="626"/>
      <c r="W10" s="626"/>
      <c r="X10" s="626"/>
      <c r="Y10" s="627"/>
      <c r="Z10" s="685" t="s">
        <v>138</v>
      </c>
      <c r="AA10" s="685"/>
      <c r="AB10" s="685"/>
      <c r="AC10" s="685"/>
      <c r="AD10" s="686" t="s">
        <v>129</v>
      </c>
      <c r="AE10" s="686"/>
      <c r="AF10" s="686"/>
      <c r="AG10" s="686"/>
      <c r="AH10" s="686"/>
      <c r="AI10" s="686"/>
      <c r="AJ10" s="686"/>
      <c r="AK10" s="686"/>
      <c r="AL10" s="628" t="s">
        <v>234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22272</v>
      </c>
      <c r="BH10" s="626"/>
      <c r="BI10" s="626"/>
      <c r="BJ10" s="626"/>
      <c r="BK10" s="626"/>
      <c r="BL10" s="626"/>
      <c r="BM10" s="626"/>
      <c r="BN10" s="627"/>
      <c r="BO10" s="685">
        <v>3.1</v>
      </c>
      <c r="BP10" s="685"/>
      <c r="BQ10" s="685"/>
      <c r="BR10" s="685"/>
      <c r="BS10" s="631">
        <v>3711</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18968</v>
      </c>
      <c r="CS10" s="626"/>
      <c r="CT10" s="626"/>
      <c r="CU10" s="626"/>
      <c r="CV10" s="626"/>
      <c r="CW10" s="626"/>
      <c r="CX10" s="626"/>
      <c r="CY10" s="627"/>
      <c r="CZ10" s="685">
        <v>0.3</v>
      </c>
      <c r="DA10" s="685"/>
      <c r="DB10" s="685"/>
      <c r="DC10" s="685"/>
      <c r="DD10" s="631" t="s">
        <v>129</v>
      </c>
      <c r="DE10" s="626"/>
      <c r="DF10" s="626"/>
      <c r="DG10" s="626"/>
      <c r="DH10" s="626"/>
      <c r="DI10" s="626"/>
      <c r="DJ10" s="626"/>
      <c r="DK10" s="626"/>
      <c r="DL10" s="626"/>
      <c r="DM10" s="626"/>
      <c r="DN10" s="626"/>
      <c r="DO10" s="626"/>
      <c r="DP10" s="627"/>
      <c r="DQ10" s="631">
        <v>18263</v>
      </c>
      <c r="DR10" s="626"/>
      <c r="DS10" s="626"/>
      <c r="DT10" s="626"/>
      <c r="DU10" s="626"/>
      <c r="DV10" s="626"/>
      <c r="DW10" s="626"/>
      <c r="DX10" s="626"/>
      <c r="DY10" s="626"/>
      <c r="DZ10" s="626"/>
      <c r="EA10" s="626"/>
      <c r="EB10" s="626"/>
      <c r="EC10" s="666"/>
    </row>
    <row r="11" spans="2:143" ht="11.25" customHeight="1">
      <c r="B11" s="620" t="s">
        <v>247</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138</v>
      </c>
      <c r="AA11" s="685"/>
      <c r="AB11" s="685"/>
      <c r="AC11" s="685"/>
      <c r="AD11" s="686" t="s">
        <v>129</v>
      </c>
      <c r="AE11" s="686"/>
      <c r="AF11" s="686"/>
      <c r="AG11" s="686"/>
      <c r="AH11" s="686"/>
      <c r="AI11" s="686"/>
      <c r="AJ11" s="686"/>
      <c r="AK11" s="686"/>
      <c r="AL11" s="628" t="s">
        <v>234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21881</v>
      </c>
      <c r="BH11" s="626"/>
      <c r="BI11" s="626"/>
      <c r="BJ11" s="626"/>
      <c r="BK11" s="626"/>
      <c r="BL11" s="626"/>
      <c r="BM11" s="626"/>
      <c r="BN11" s="627"/>
      <c r="BO11" s="685">
        <v>3.1</v>
      </c>
      <c r="BP11" s="685"/>
      <c r="BQ11" s="685"/>
      <c r="BR11" s="685"/>
      <c r="BS11" s="631">
        <v>4340</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377217</v>
      </c>
      <c r="CS11" s="626"/>
      <c r="CT11" s="626"/>
      <c r="CU11" s="626"/>
      <c r="CV11" s="626"/>
      <c r="CW11" s="626"/>
      <c r="CX11" s="626"/>
      <c r="CY11" s="627"/>
      <c r="CZ11" s="685">
        <v>6</v>
      </c>
      <c r="DA11" s="685"/>
      <c r="DB11" s="685"/>
      <c r="DC11" s="685"/>
      <c r="DD11" s="631">
        <v>84210</v>
      </c>
      <c r="DE11" s="626"/>
      <c r="DF11" s="626"/>
      <c r="DG11" s="626"/>
      <c r="DH11" s="626"/>
      <c r="DI11" s="626"/>
      <c r="DJ11" s="626"/>
      <c r="DK11" s="626"/>
      <c r="DL11" s="626"/>
      <c r="DM11" s="626"/>
      <c r="DN11" s="626"/>
      <c r="DO11" s="626"/>
      <c r="DP11" s="627"/>
      <c r="DQ11" s="631">
        <v>160856</v>
      </c>
      <c r="DR11" s="626"/>
      <c r="DS11" s="626"/>
      <c r="DT11" s="626"/>
      <c r="DU11" s="626"/>
      <c r="DV11" s="626"/>
      <c r="DW11" s="626"/>
      <c r="DX11" s="626"/>
      <c r="DY11" s="626"/>
      <c r="DZ11" s="626"/>
      <c r="EA11" s="626"/>
      <c r="EB11" s="626"/>
      <c r="EC11" s="666"/>
    </row>
    <row r="12" spans="2:143" ht="11.25" customHeight="1">
      <c r="B12" s="620" t="s">
        <v>250</v>
      </c>
      <c r="C12" s="621"/>
      <c r="D12" s="621"/>
      <c r="E12" s="621"/>
      <c r="F12" s="621"/>
      <c r="G12" s="621"/>
      <c r="H12" s="621"/>
      <c r="I12" s="621"/>
      <c r="J12" s="621"/>
      <c r="K12" s="621"/>
      <c r="L12" s="621"/>
      <c r="M12" s="621"/>
      <c r="N12" s="621"/>
      <c r="O12" s="621"/>
      <c r="P12" s="621"/>
      <c r="Q12" s="622"/>
      <c r="R12" s="623">
        <v>146421</v>
      </c>
      <c r="S12" s="626"/>
      <c r="T12" s="626"/>
      <c r="U12" s="626"/>
      <c r="V12" s="626"/>
      <c r="W12" s="626"/>
      <c r="X12" s="626"/>
      <c r="Y12" s="627"/>
      <c r="Z12" s="685">
        <v>2.2999999999999998</v>
      </c>
      <c r="AA12" s="685"/>
      <c r="AB12" s="685"/>
      <c r="AC12" s="685"/>
      <c r="AD12" s="686">
        <v>146421</v>
      </c>
      <c r="AE12" s="686"/>
      <c r="AF12" s="686"/>
      <c r="AG12" s="686"/>
      <c r="AH12" s="686"/>
      <c r="AI12" s="686"/>
      <c r="AJ12" s="686"/>
      <c r="AK12" s="686"/>
      <c r="AL12" s="628">
        <v>4</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234139</v>
      </c>
      <c r="BH12" s="626"/>
      <c r="BI12" s="626"/>
      <c r="BJ12" s="626"/>
      <c r="BK12" s="626"/>
      <c r="BL12" s="626"/>
      <c r="BM12" s="626"/>
      <c r="BN12" s="627"/>
      <c r="BO12" s="685">
        <v>33</v>
      </c>
      <c r="BP12" s="685"/>
      <c r="BQ12" s="685"/>
      <c r="BR12" s="685"/>
      <c r="BS12" s="631" t="s">
        <v>234</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214630</v>
      </c>
      <c r="CS12" s="626"/>
      <c r="CT12" s="626"/>
      <c r="CU12" s="626"/>
      <c r="CV12" s="626"/>
      <c r="CW12" s="626"/>
      <c r="CX12" s="626"/>
      <c r="CY12" s="627"/>
      <c r="CZ12" s="685">
        <v>3.4</v>
      </c>
      <c r="DA12" s="685"/>
      <c r="DB12" s="685"/>
      <c r="DC12" s="685"/>
      <c r="DD12" s="631">
        <v>1000</v>
      </c>
      <c r="DE12" s="626"/>
      <c r="DF12" s="626"/>
      <c r="DG12" s="626"/>
      <c r="DH12" s="626"/>
      <c r="DI12" s="626"/>
      <c r="DJ12" s="626"/>
      <c r="DK12" s="626"/>
      <c r="DL12" s="626"/>
      <c r="DM12" s="626"/>
      <c r="DN12" s="626"/>
      <c r="DO12" s="626"/>
      <c r="DP12" s="627"/>
      <c r="DQ12" s="631">
        <v>70769</v>
      </c>
      <c r="DR12" s="626"/>
      <c r="DS12" s="626"/>
      <c r="DT12" s="626"/>
      <c r="DU12" s="626"/>
      <c r="DV12" s="626"/>
      <c r="DW12" s="626"/>
      <c r="DX12" s="626"/>
      <c r="DY12" s="626"/>
      <c r="DZ12" s="626"/>
      <c r="EA12" s="626"/>
      <c r="EB12" s="626"/>
      <c r="EC12" s="666"/>
    </row>
    <row r="13" spans="2:143" ht="11.25" customHeight="1">
      <c r="B13" s="620" t="s">
        <v>253</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234</v>
      </c>
      <c r="AA13" s="685"/>
      <c r="AB13" s="685"/>
      <c r="AC13" s="685"/>
      <c r="AD13" s="686" t="s">
        <v>234</v>
      </c>
      <c r="AE13" s="686"/>
      <c r="AF13" s="686"/>
      <c r="AG13" s="686"/>
      <c r="AH13" s="686"/>
      <c r="AI13" s="686"/>
      <c r="AJ13" s="686"/>
      <c r="AK13" s="686"/>
      <c r="AL13" s="628" t="s">
        <v>234</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220648</v>
      </c>
      <c r="BH13" s="626"/>
      <c r="BI13" s="626"/>
      <c r="BJ13" s="626"/>
      <c r="BK13" s="626"/>
      <c r="BL13" s="626"/>
      <c r="BM13" s="626"/>
      <c r="BN13" s="627"/>
      <c r="BO13" s="685">
        <v>31.1</v>
      </c>
      <c r="BP13" s="685"/>
      <c r="BQ13" s="685"/>
      <c r="BR13" s="685"/>
      <c r="BS13" s="631" t="s">
        <v>234</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963409</v>
      </c>
      <c r="CS13" s="626"/>
      <c r="CT13" s="626"/>
      <c r="CU13" s="626"/>
      <c r="CV13" s="626"/>
      <c r="CW13" s="626"/>
      <c r="CX13" s="626"/>
      <c r="CY13" s="627"/>
      <c r="CZ13" s="685">
        <v>15.4</v>
      </c>
      <c r="DA13" s="685"/>
      <c r="DB13" s="685"/>
      <c r="DC13" s="685"/>
      <c r="DD13" s="631">
        <v>277341</v>
      </c>
      <c r="DE13" s="626"/>
      <c r="DF13" s="626"/>
      <c r="DG13" s="626"/>
      <c r="DH13" s="626"/>
      <c r="DI13" s="626"/>
      <c r="DJ13" s="626"/>
      <c r="DK13" s="626"/>
      <c r="DL13" s="626"/>
      <c r="DM13" s="626"/>
      <c r="DN13" s="626"/>
      <c r="DO13" s="626"/>
      <c r="DP13" s="627"/>
      <c r="DQ13" s="631">
        <v>631639</v>
      </c>
      <c r="DR13" s="626"/>
      <c r="DS13" s="626"/>
      <c r="DT13" s="626"/>
      <c r="DU13" s="626"/>
      <c r="DV13" s="626"/>
      <c r="DW13" s="626"/>
      <c r="DX13" s="626"/>
      <c r="DY13" s="626"/>
      <c r="DZ13" s="626"/>
      <c r="EA13" s="626"/>
      <c r="EB13" s="626"/>
      <c r="EC13" s="666"/>
    </row>
    <row r="14" spans="2:143" ht="11.25" customHeight="1">
      <c r="B14" s="620" t="s">
        <v>256</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138</v>
      </c>
      <c r="AA14" s="685"/>
      <c r="AB14" s="685"/>
      <c r="AC14" s="685"/>
      <c r="AD14" s="686" t="s">
        <v>234</v>
      </c>
      <c r="AE14" s="686"/>
      <c r="AF14" s="686"/>
      <c r="AG14" s="686"/>
      <c r="AH14" s="686"/>
      <c r="AI14" s="686"/>
      <c r="AJ14" s="686"/>
      <c r="AK14" s="686"/>
      <c r="AL14" s="628" t="s">
        <v>129</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18270</v>
      </c>
      <c r="BH14" s="626"/>
      <c r="BI14" s="626"/>
      <c r="BJ14" s="626"/>
      <c r="BK14" s="626"/>
      <c r="BL14" s="626"/>
      <c r="BM14" s="626"/>
      <c r="BN14" s="627"/>
      <c r="BO14" s="685">
        <v>2.6</v>
      </c>
      <c r="BP14" s="685"/>
      <c r="BQ14" s="685"/>
      <c r="BR14" s="685"/>
      <c r="BS14" s="631" t="s">
        <v>234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267550</v>
      </c>
      <c r="CS14" s="626"/>
      <c r="CT14" s="626"/>
      <c r="CU14" s="626"/>
      <c r="CV14" s="626"/>
      <c r="CW14" s="626"/>
      <c r="CX14" s="626"/>
      <c r="CY14" s="627"/>
      <c r="CZ14" s="685">
        <v>4.3</v>
      </c>
      <c r="DA14" s="685"/>
      <c r="DB14" s="685"/>
      <c r="DC14" s="685"/>
      <c r="DD14" s="631" t="s">
        <v>129</v>
      </c>
      <c r="DE14" s="626"/>
      <c r="DF14" s="626"/>
      <c r="DG14" s="626"/>
      <c r="DH14" s="626"/>
      <c r="DI14" s="626"/>
      <c r="DJ14" s="626"/>
      <c r="DK14" s="626"/>
      <c r="DL14" s="626"/>
      <c r="DM14" s="626"/>
      <c r="DN14" s="626"/>
      <c r="DO14" s="626"/>
      <c r="DP14" s="627"/>
      <c r="DQ14" s="631">
        <v>259250</v>
      </c>
      <c r="DR14" s="626"/>
      <c r="DS14" s="626"/>
      <c r="DT14" s="626"/>
      <c r="DU14" s="626"/>
      <c r="DV14" s="626"/>
      <c r="DW14" s="626"/>
      <c r="DX14" s="626"/>
      <c r="DY14" s="626"/>
      <c r="DZ14" s="626"/>
      <c r="EA14" s="626"/>
      <c r="EB14" s="626"/>
      <c r="EC14" s="666"/>
    </row>
    <row r="15" spans="2:143" ht="11.25" customHeight="1">
      <c r="B15" s="620" t="s">
        <v>259</v>
      </c>
      <c r="C15" s="621"/>
      <c r="D15" s="621"/>
      <c r="E15" s="621"/>
      <c r="F15" s="621"/>
      <c r="G15" s="621"/>
      <c r="H15" s="621"/>
      <c r="I15" s="621"/>
      <c r="J15" s="621"/>
      <c r="K15" s="621"/>
      <c r="L15" s="621"/>
      <c r="M15" s="621"/>
      <c r="N15" s="621"/>
      <c r="O15" s="621"/>
      <c r="P15" s="621"/>
      <c r="Q15" s="622"/>
      <c r="R15" s="623">
        <v>12526</v>
      </c>
      <c r="S15" s="626"/>
      <c r="T15" s="626"/>
      <c r="U15" s="626"/>
      <c r="V15" s="626"/>
      <c r="W15" s="626"/>
      <c r="X15" s="626"/>
      <c r="Y15" s="627"/>
      <c r="Z15" s="685">
        <v>0.2</v>
      </c>
      <c r="AA15" s="685"/>
      <c r="AB15" s="685"/>
      <c r="AC15" s="685"/>
      <c r="AD15" s="686">
        <v>12526</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77591</v>
      </c>
      <c r="BH15" s="626"/>
      <c r="BI15" s="626"/>
      <c r="BJ15" s="626"/>
      <c r="BK15" s="626"/>
      <c r="BL15" s="626"/>
      <c r="BM15" s="626"/>
      <c r="BN15" s="627"/>
      <c r="BO15" s="685">
        <v>10.9</v>
      </c>
      <c r="BP15" s="685"/>
      <c r="BQ15" s="685"/>
      <c r="BR15" s="685"/>
      <c r="BS15" s="631" t="s">
        <v>234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787698</v>
      </c>
      <c r="CS15" s="626"/>
      <c r="CT15" s="626"/>
      <c r="CU15" s="626"/>
      <c r="CV15" s="626"/>
      <c r="CW15" s="626"/>
      <c r="CX15" s="626"/>
      <c r="CY15" s="627"/>
      <c r="CZ15" s="685">
        <v>12.6</v>
      </c>
      <c r="DA15" s="685"/>
      <c r="DB15" s="685"/>
      <c r="DC15" s="685"/>
      <c r="DD15" s="631">
        <v>266947</v>
      </c>
      <c r="DE15" s="626"/>
      <c r="DF15" s="626"/>
      <c r="DG15" s="626"/>
      <c r="DH15" s="626"/>
      <c r="DI15" s="626"/>
      <c r="DJ15" s="626"/>
      <c r="DK15" s="626"/>
      <c r="DL15" s="626"/>
      <c r="DM15" s="626"/>
      <c r="DN15" s="626"/>
      <c r="DO15" s="626"/>
      <c r="DP15" s="627"/>
      <c r="DQ15" s="631">
        <v>517779</v>
      </c>
      <c r="DR15" s="626"/>
      <c r="DS15" s="626"/>
      <c r="DT15" s="626"/>
      <c r="DU15" s="626"/>
      <c r="DV15" s="626"/>
      <c r="DW15" s="626"/>
      <c r="DX15" s="626"/>
      <c r="DY15" s="626"/>
      <c r="DZ15" s="626"/>
      <c r="EA15" s="626"/>
      <c r="EB15" s="626"/>
      <c r="EC15" s="666"/>
    </row>
    <row r="16" spans="2:143" ht="11.25" customHeight="1">
      <c r="B16" s="620" t="s">
        <v>262</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234</v>
      </c>
      <c r="AA16" s="685"/>
      <c r="AB16" s="685"/>
      <c r="AC16" s="685"/>
      <c r="AD16" s="686" t="s">
        <v>129</v>
      </c>
      <c r="AE16" s="686"/>
      <c r="AF16" s="686"/>
      <c r="AG16" s="686"/>
      <c r="AH16" s="686"/>
      <c r="AI16" s="686"/>
      <c r="AJ16" s="686"/>
      <c r="AK16" s="686"/>
      <c r="AL16" s="628" t="s">
        <v>234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234</v>
      </c>
      <c r="BH16" s="626"/>
      <c r="BI16" s="626"/>
      <c r="BJ16" s="626"/>
      <c r="BK16" s="626"/>
      <c r="BL16" s="626"/>
      <c r="BM16" s="626"/>
      <c r="BN16" s="627"/>
      <c r="BO16" s="685" t="s">
        <v>129</v>
      </c>
      <c r="BP16" s="685"/>
      <c r="BQ16" s="685"/>
      <c r="BR16" s="685"/>
      <c r="BS16" s="631" t="s">
        <v>234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4257</v>
      </c>
      <c r="CS16" s="626"/>
      <c r="CT16" s="626"/>
      <c r="CU16" s="626"/>
      <c r="CV16" s="626"/>
      <c r="CW16" s="626"/>
      <c r="CX16" s="626"/>
      <c r="CY16" s="627"/>
      <c r="CZ16" s="685">
        <v>0.1</v>
      </c>
      <c r="DA16" s="685"/>
      <c r="DB16" s="685"/>
      <c r="DC16" s="685"/>
      <c r="DD16" s="631" t="s">
        <v>234</v>
      </c>
      <c r="DE16" s="626"/>
      <c r="DF16" s="626"/>
      <c r="DG16" s="626"/>
      <c r="DH16" s="626"/>
      <c r="DI16" s="626"/>
      <c r="DJ16" s="626"/>
      <c r="DK16" s="626"/>
      <c r="DL16" s="626"/>
      <c r="DM16" s="626"/>
      <c r="DN16" s="626"/>
      <c r="DO16" s="626"/>
      <c r="DP16" s="627"/>
      <c r="DQ16" s="631">
        <v>4257</v>
      </c>
      <c r="DR16" s="626"/>
      <c r="DS16" s="626"/>
      <c r="DT16" s="626"/>
      <c r="DU16" s="626"/>
      <c r="DV16" s="626"/>
      <c r="DW16" s="626"/>
      <c r="DX16" s="626"/>
      <c r="DY16" s="626"/>
      <c r="DZ16" s="626"/>
      <c r="EA16" s="626"/>
      <c r="EB16" s="626"/>
      <c r="EC16" s="666"/>
    </row>
    <row r="17" spans="2:133" ht="11.25" customHeight="1">
      <c r="B17" s="620" t="s">
        <v>265</v>
      </c>
      <c r="C17" s="621"/>
      <c r="D17" s="621"/>
      <c r="E17" s="621"/>
      <c r="F17" s="621"/>
      <c r="G17" s="621"/>
      <c r="H17" s="621"/>
      <c r="I17" s="621"/>
      <c r="J17" s="621"/>
      <c r="K17" s="621"/>
      <c r="L17" s="621"/>
      <c r="M17" s="621"/>
      <c r="N17" s="621"/>
      <c r="O17" s="621"/>
      <c r="P17" s="621"/>
      <c r="Q17" s="622"/>
      <c r="R17" s="623">
        <v>2251</v>
      </c>
      <c r="S17" s="626"/>
      <c r="T17" s="626"/>
      <c r="U17" s="626"/>
      <c r="V17" s="626"/>
      <c r="W17" s="626"/>
      <c r="X17" s="626"/>
      <c r="Y17" s="627"/>
      <c r="Z17" s="685">
        <v>0</v>
      </c>
      <c r="AA17" s="685"/>
      <c r="AB17" s="685"/>
      <c r="AC17" s="685"/>
      <c r="AD17" s="686">
        <v>2251</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234</v>
      </c>
      <c r="BP17" s="685"/>
      <c r="BQ17" s="685"/>
      <c r="BR17" s="685"/>
      <c r="BS17" s="631" t="s">
        <v>129</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835931</v>
      </c>
      <c r="CS17" s="626"/>
      <c r="CT17" s="626"/>
      <c r="CU17" s="626"/>
      <c r="CV17" s="626"/>
      <c r="CW17" s="626"/>
      <c r="CX17" s="626"/>
      <c r="CY17" s="627"/>
      <c r="CZ17" s="685">
        <v>13.4</v>
      </c>
      <c r="DA17" s="685"/>
      <c r="DB17" s="685"/>
      <c r="DC17" s="685"/>
      <c r="DD17" s="631" t="s">
        <v>234</v>
      </c>
      <c r="DE17" s="626"/>
      <c r="DF17" s="626"/>
      <c r="DG17" s="626"/>
      <c r="DH17" s="626"/>
      <c r="DI17" s="626"/>
      <c r="DJ17" s="626"/>
      <c r="DK17" s="626"/>
      <c r="DL17" s="626"/>
      <c r="DM17" s="626"/>
      <c r="DN17" s="626"/>
      <c r="DO17" s="626"/>
      <c r="DP17" s="627"/>
      <c r="DQ17" s="631">
        <v>777306</v>
      </c>
      <c r="DR17" s="626"/>
      <c r="DS17" s="626"/>
      <c r="DT17" s="626"/>
      <c r="DU17" s="626"/>
      <c r="DV17" s="626"/>
      <c r="DW17" s="626"/>
      <c r="DX17" s="626"/>
      <c r="DY17" s="626"/>
      <c r="DZ17" s="626"/>
      <c r="EA17" s="626"/>
      <c r="EB17" s="626"/>
      <c r="EC17" s="666"/>
    </row>
    <row r="18" spans="2:133" ht="11.25" customHeight="1">
      <c r="B18" s="620" t="s">
        <v>268</v>
      </c>
      <c r="C18" s="621"/>
      <c r="D18" s="621"/>
      <c r="E18" s="621"/>
      <c r="F18" s="621"/>
      <c r="G18" s="621"/>
      <c r="H18" s="621"/>
      <c r="I18" s="621"/>
      <c r="J18" s="621"/>
      <c r="K18" s="621"/>
      <c r="L18" s="621"/>
      <c r="M18" s="621"/>
      <c r="N18" s="621"/>
      <c r="O18" s="621"/>
      <c r="P18" s="621"/>
      <c r="Q18" s="622"/>
      <c r="R18" s="623">
        <v>3020927</v>
      </c>
      <c r="S18" s="626"/>
      <c r="T18" s="626"/>
      <c r="U18" s="626"/>
      <c r="V18" s="626"/>
      <c r="W18" s="626"/>
      <c r="X18" s="626"/>
      <c r="Y18" s="627"/>
      <c r="Z18" s="685">
        <v>48.1</v>
      </c>
      <c r="AA18" s="685"/>
      <c r="AB18" s="685"/>
      <c r="AC18" s="685"/>
      <c r="AD18" s="686">
        <v>2792106</v>
      </c>
      <c r="AE18" s="686"/>
      <c r="AF18" s="686"/>
      <c r="AG18" s="686"/>
      <c r="AH18" s="686"/>
      <c r="AI18" s="686"/>
      <c r="AJ18" s="686"/>
      <c r="AK18" s="686"/>
      <c r="AL18" s="628">
        <v>75.599999999999994</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129</v>
      </c>
      <c r="BP18" s="685"/>
      <c r="BQ18" s="685"/>
      <c r="BR18" s="685"/>
      <c r="BS18" s="631" t="s">
        <v>234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138</v>
      </c>
      <c r="DA18" s="685"/>
      <c r="DB18" s="685"/>
      <c r="DC18" s="685"/>
      <c r="DD18" s="631" t="s">
        <v>129</v>
      </c>
      <c r="DE18" s="626"/>
      <c r="DF18" s="626"/>
      <c r="DG18" s="626"/>
      <c r="DH18" s="626"/>
      <c r="DI18" s="626"/>
      <c r="DJ18" s="626"/>
      <c r="DK18" s="626"/>
      <c r="DL18" s="626"/>
      <c r="DM18" s="626"/>
      <c r="DN18" s="626"/>
      <c r="DO18" s="626"/>
      <c r="DP18" s="627"/>
      <c r="DQ18" s="631" t="s">
        <v>234</v>
      </c>
      <c r="DR18" s="626"/>
      <c r="DS18" s="626"/>
      <c r="DT18" s="626"/>
      <c r="DU18" s="626"/>
      <c r="DV18" s="626"/>
      <c r="DW18" s="626"/>
      <c r="DX18" s="626"/>
      <c r="DY18" s="626"/>
      <c r="DZ18" s="626"/>
      <c r="EA18" s="626"/>
      <c r="EB18" s="626"/>
      <c r="EC18" s="666"/>
    </row>
    <row r="19" spans="2:133" ht="11.25" customHeight="1">
      <c r="B19" s="620" t="s">
        <v>271</v>
      </c>
      <c r="C19" s="621"/>
      <c r="D19" s="621"/>
      <c r="E19" s="621"/>
      <c r="F19" s="621"/>
      <c r="G19" s="621"/>
      <c r="H19" s="621"/>
      <c r="I19" s="621"/>
      <c r="J19" s="621"/>
      <c r="K19" s="621"/>
      <c r="L19" s="621"/>
      <c r="M19" s="621"/>
      <c r="N19" s="621"/>
      <c r="O19" s="621"/>
      <c r="P19" s="621"/>
      <c r="Q19" s="622"/>
      <c r="R19" s="623">
        <v>2792106</v>
      </c>
      <c r="S19" s="626"/>
      <c r="T19" s="626"/>
      <c r="U19" s="626"/>
      <c r="V19" s="626"/>
      <c r="W19" s="626"/>
      <c r="X19" s="626"/>
      <c r="Y19" s="627"/>
      <c r="Z19" s="685">
        <v>44.4</v>
      </c>
      <c r="AA19" s="685"/>
      <c r="AB19" s="685"/>
      <c r="AC19" s="685"/>
      <c r="AD19" s="686">
        <v>2792106</v>
      </c>
      <c r="AE19" s="686"/>
      <c r="AF19" s="686"/>
      <c r="AG19" s="686"/>
      <c r="AH19" s="686"/>
      <c r="AI19" s="686"/>
      <c r="AJ19" s="686"/>
      <c r="AK19" s="686"/>
      <c r="AL19" s="628">
        <v>75.599999999999994</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35661</v>
      </c>
      <c r="BH19" s="626"/>
      <c r="BI19" s="626"/>
      <c r="BJ19" s="626"/>
      <c r="BK19" s="626"/>
      <c r="BL19" s="626"/>
      <c r="BM19" s="626"/>
      <c r="BN19" s="627"/>
      <c r="BO19" s="685">
        <v>5</v>
      </c>
      <c r="BP19" s="685"/>
      <c r="BQ19" s="685"/>
      <c r="BR19" s="685"/>
      <c r="BS19" s="631" t="s">
        <v>234</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234</v>
      </c>
      <c r="DE19" s="626"/>
      <c r="DF19" s="626"/>
      <c r="DG19" s="626"/>
      <c r="DH19" s="626"/>
      <c r="DI19" s="626"/>
      <c r="DJ19" s="626"/>
      <c r="DK19" s="626"/>
      <c r="DL19" s="626"/>
      <c r="DM19" s="626"/>
      <c r="DN19" s="626"/>
      <c r="DO19" s="626"/>
      <c r="DP19" s="627"/>
      <c r="DQ19" s="631" t="s">
        <v>234</v>
      </c>
      <c r="DR19" s="626"/>
      <c r="DS19" s="626"/>
      <c r="DT19" s="626"/>
      <c r="DU19" s="626"/>
      <c r="DV19" s="626"/>
      <c r="DW19" s="626"/>
      <c r="DX19" s="626"/>
      <c r="DY19" s="626"/>
      <c r="DZ19" s="626"/>
      <c r="EA19" s="626"/>
      <c r="EB19" s="626"/>
      <c r="EC19" s="666"/>
    </row>
    <row r="20" spans="2:133" ht="11.25" customHeight="1">
      <c r="B20" s="620" t="s">
        <v>274</v>
      </c>
      <c r="C20" s="621"/>
      <c r="D20" s="621"/>
      <c r="E20" s="621"/>
      <c r="F20" s="621"/>
      <c r="G20" s="621"/>
      <c r="H20" s="621"/>
      <c r="I20" s="621"/>
      <c r="J20" s="621"/>
      <c r="K20" s="621"/>
      <c r="L20" s="621"/>
      <c r="M20" s="621"/>
      <c r="N20" s="621"/>
      <c r="O20" s="621"/>
      <c r="P20" s="621"/>
      <c r="Q20" s="622"/>
      <c r="R20" s="623">
        <v>228821</v>
      </c>
      <c r="S20" s="626"/>
      <c r="T20" s="626"/>
      <c r="U20" s="626"/>
      <c r="V20" s="626"/>
      <c r="W20" s="626"/>
      <c r="X20" s="626"/>
      <c r="Y20" s="627"/>
      <c r="Z20" s="685">
        <v>3.6</v>
      </c>
      <c r="AA20" s="685"/>
      <c r="AB20" s="685"/>
      <c r="AC20" s="685"/>
      <c r="AD20" s="686" t="s">
        <v>138</v>
      </c>
      <c r="AE20" s="686"/>
      <c r="AF20" s="686"/>
      <c r="AG20" s="686"/>
      <c r="AH20" s="686"/>
      <c r="AI20" s="686"/>
      <c r="AJ20" s="686"/>
      <c r="AK20" s="686"/>
      <c r="AL20" s="628" t="s">
        <v>129</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35661</v>
      </c>
      <c r="BH20" s="626"/>
      <c r="BI20" s="626"/>
      <c r="BJ20" s="626"/>
      <c r="BK20" s="626"/>
      <c r="BL20" s="626"/>
      <c r="BM20" s="626"/>
      <c r="BN20" s="627"/>
      <c r="BO20" s="685">
        <v>5</v>
      </c>
      <c r="BP20" s="685"/>
      <c r="BQ20" s="685"/>
      <c r="BR20" s="685"/>
      <c r="BS20" s="631" t="s">
        <v>129</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6239211</v>
      </c>
      <c r="CS20" s="626"/>
      <c r="CT20" s="626"/>
      <c r="CU20" s="626"/>
      <c r="CV20" s="626"/>
      <c r="CW20" s="626"/>
      <c r="CX20" s="626"/>
      <c r="CY20" s="627"/>
      <c r="CZ20" s="685">
        <v>100</v>
      </c>
      <c r="DA20" s="685"/>
      <c r="DB20" s="685"/>
      <c r="DC20" s="685"/>
      <c r="DD20" s="631">
        <v>793344</v>
      </c>
      <c r="DE20" s="626"/>
      <c r="DF20" s="626"/>
      <c r="DG20" s="626"/>
      <c r="DH20" s="626"/>
      <c r="DI20" s="626"/>
      <c r="DJ20" s="626"/>
      <c r="DK20" s="626"/>
      <c r="DL20" s="626"/>
      <c r="DM20" s="626"/>
      <c r="DN20" s="626"/>
      <c r="DO20" s="626"/>
      <c r="DP20" s="627"/>
      <c r="DQ20" s="631">
        <v>4393142</v>
      </c>
      <c r="DR20" s="626"/>
      <c r="DS20" s="626"/>
      <c r="DT20" s="626"/>
      <c r="DU20" s="626"/>
      <c r="DV20" s="626"/>
      <c r="DW20" s="626"/>
      <c r="DX20" s="626"/>
      <c r="DY20" s="626"/>
      <c r="DZ20" s="626"/>
      <c r="EA20" s="626"/>
      <c r="EB20" s="626"/>
      <c r="EC20" s="666"/>
    </row>
    <row r="21" spans="2:133" ht="11.25" customHeight="1">
      <c r="B21" s="620" t="s">
        <v>277</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129</v>
      </c>
      <c r="AA21" s="685"/>
      <c r="AB21" s="685"/>
      <c r="AC21" s="685"/>
      <c r="AD21" s="686" t="s">
        <v>234</v>
      </c>
      <c r="AE21" s="686"/>
      <c r="AF21" s="686"/>
      <c r="AG21" s="686"/>
      <c r="AH21" s="686"/>
      <c r="AI21" s="686"/>
      <c r="AJ21" s="686"/>
      <c r="AK21" s="686"/>
      <c r="AL21" s="628" t="s">
        <v>129</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6577</v>
      </c>
      <c r="BH21" s="626"/>
      <c r="BI21" s="626"/>
      <c r="BJ21" s="626"/>
      <c r="BK21" s="626"/>
      <c r="BL21" s="626"/>
      <c r="BM21" s="626"/>
      <c r="BN21" s="627"/>
      <c r="BO21" s="685">
        <v>0.9</v>
      </c>
      <c r="BP21" s="685"/>
      <c r="BQ21" s="685"/>
      <c r="BR21" s="685"/>
      <c r="BS21" s="631" t="s">
        <v>234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279</v>
      </c>
      <c r="C22" s="621"/>
      <c r="D22" s="621"/>
      <c r="E22" s="621"/>
      <c r="F22" s="621"/>
      <c r="G22" s="621"/>
      <c r="H22" s="621"/>
      <c r="I22" s="621"/>
      <c r="J22" s="621"/>
      <c r="K22" s="621"/>
      <c r="L22" s="621"/>
      <c r="M22" s="621"/>
      <c r="N22" s="621"/>
      <c r="O22" s="621"/>
      <c r="P22" s="621"/>
      <c r="Q22" s="622"/>
      <c r="R22" s="623">
        <v>3951181</v>
      </c>
      <c r="S22" s="626"/>
      <c r="T22" s="626"/>
      <c r="U22" s="626"/>
      <c r="V22" s="626"/>
      <c r="W22" s="626"/>
      <c r="X22" s="626"/>
      <c r="Y22" s="627"/>
      <c r="Z22" s="685">
        <v>62.9</v>
      </c>
      <c r="AA22" s="685"/>
      <c r="AB22" s="685"/>
      <c r="AC22" s="685"/>
      <c r="AD22" s="686">
        <v>3686700</v>
      </c>
      <c r="AE22" s="686"/>
      <c r="AF22" s="686"/>
      <c r="AG22" s="686"/>
      <c r="AH22" s="686"/>
      <c r="AI22" s="686"/>
      <c r="AJ22" s="686"/>
      <c r="AK22" s="686"/>
      <c r="AL22" s="628">
        <v>99.8</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234</v>
      </c>
      <c r="BP22" s="685"/>
      <c r="BQ22" s="685"/>
      <c r="BR22" s="685"/>
      <c r="BS22" s="631" t="s">
        <v>234</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282</v>
      </c>
      <c r="C23" s="621"/>
      <c r="D23" s="621"/>
      <c r="E23" s="621"/>
      <c r="F23" s="621"/>
      <c r="G23" s="621"/>
      <c r="H23" s="621"/>
      <c r="I23" s="621"/>
      <c r="J23" s="621"/>
      <c r="K23" s="621"/>
      <c r="L23" s="621"/>
      <c r="M23" s="621"/>
      <c r="N23" s="621"/>
      <c r="O23" s="621"/>
      <c r="P23" s="621"/>
      <c r="Q23" s="622"/>
      <c r="R23" s="623" t="s">
        <v>129</v>
      </c>
      <c r="S23" s="626"/>
      <c r="T23" s="626"/>
      <c r="U23" s="626"/>
      <c r="V23" s="626"/>
      <c r="W23" s="626"/>
      <c r="X23" s="626"/>
      <c r="Y23" s="627"/>
      <c r="Z23" s="685" t="s">
        <v>129</v>
      </c>
      <c r="AA23" s="685"/>
      <c r="AB23" s="685"/>
      <c r="AC23" s="685"/>
      <c r="AD23" s="686" t="s">
        <v>234</v>
      </c>
      <c r="AE23" s="686"/>
      <c r="AF23" s="686"/>
      <c r="AG23" s="686"/>
      <c r="AH23" s="686"/>
      <c r="AI23" s="686"/>
      <c r="AJ23" s="686"/>
      <c r="AK23" s="686"/>
      <c r="AL23" s="628" t="s">
        <v>138</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29084</v>
      </c>
      <c r="BH23" s="626"/>
      <c r="BI23" s="626"/>
      <c r="BJ23" s="626"/>
      <c r="BK23" s="626"/>
      <c r="BL23" s="626"/>
      <c r="BM23" s="626"/>
      <c r="BN23" s="627"/>
      <c r="BO23" s="685">
        <v>4.0999999999999996</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c r="B24" s="620" t="s">
        <v>289</v>
      </c>
      <c r="C24" s="621"/>
      <c r="D24" s="621"/>
      <c r="E24" s="621"/>
      <c r="F24" s="621"/>
      <c r="G24" s="621"/>
      <c r="H24" s="621"/>
      <c r="I24" s="621"/>
      <c r="J24" s="621"/>
      <c r="K24" s="621"/>
      <c r="L24" s="621"/>
      <c r="M24" s="621"/>
      <c r="N24" s="621"/>
      <c r="O24" s="621"/>
      <c r="P24" s="621"/>
      <c r="Q24" s="622"/>
      <c r="R24" s="623">
        <v>27043</v>
      </c>
      <c r="S24" s="626"/>
      <c r="T24" s="626"/>
      <c r="U24" s="626"/>
      <c r="V24" s="626"/>
      <c r="W24" s="626"/>
      <c r="X24" s="626"/>
      <c r="Y24" s="627"/>
      <c r="Z24" s="685">
        <v>0.4</v>
      </c>
      <c r="AA24" s="685"/>
      <c r="AB24" s="685"/>
      <c r="AC24" s="685"/>
      <c r="AD24" s="686" t="s">
        <v>129</v>
      </c>
      <c r="AE24" s="686"/>
      <c r="AF24" s="686"/>
      <c r="AG24" s="686"/>
      <c r="AH24" s="686"/>
      <c r="AI24" s="686"/>
      <c r="AJ24" s="686"/>
      <c r="AK24" s="686"/>
      <c r="AL24" s="628" t="s">
        <v>234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138</v>
      </c>
      <c r="BH24" s="626"/>
      <c r="BI24" s="626"/>
      <c r="BJ24" s="626"/>
      <c r="BK24" s="626"/>
      <c r="BL24" s="626"/>
      <c r="BM24" s="626"/>
      <c r="BN24" s="627"/>
      <c r="BO24" s="685" t="s">
        <v>129</v>
      </c>
      <c r="BP24" s="685"/>
      <c r="BQ24" s="685"/>
      <c r="BR24" s="685"/>
      <c r="BS24" s="631" t="s">
        <v>234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2326694</v>
      </c>
      <c r="CS24" s="689"/>
      <c r="CT24" s="689"/>
      <c r="CU24" s="689"/>
      <c r="CV24" s="689"/>
      <c r="CW24" s="689"/>
      <c r="CX24" s="689"/>
      <c r="CY24" s="735"/>
      <c r="CZ24" s="736">
        <v>37.299999999999997</v>
      </c>
      <c r="DA24" s="705"/>
      <c r="DB24" s="705"/>
      <c r="DC24" s="739"/>
      <c r="DD24" s="734">
        <v>1896316</v>
      </c>
      <c r="DE24" s="689"/>
      <c r="DF24" s="689"/>
      <c r="DG24" s="689"/>
      <c r="DH24" s="689"/>
      <c r="DI24" s="689"/>
      <c r="DJ24" s="689"/>
      <c r="DK24" s="735"/>
      <c r="DL24" s="734">
        <v>1462695</v>
      </c>
      <c r="DM24" s="689"/>
      <c r="DN24" s="689"/>
      <c r="DO24" s="689"/>
      <c r="DP24" s="689"/>
      <c r="DQ24" s="689"/>
      <c r="DR24" s="689"/>
      <c r="DS24" s="689"/>
      <c r="DT24" s="689"/>
      <c r="DU24" s="689"/>
      <c r="DV24" s="735"/>
      <c r="DW24" s="736">
        <v>38.1</v>
      </c>
      <c r="DX24" s="705"/>
      <c r="DY24" s="705"/>
      <c r="DZ24" s="705"/>
      <c r="EA24" s="705"/>
      <c r="EB24" s="705"/>
      <c r="EC24" s="737"/>
    </row>
    <row r="25" spans="2:133" ht="11.25" customHeight="1">
      <c r="B25" s="620" t="s">
        <v>292</v>
      </c>
      <c r="C25" s="621"/>
      <c r="D25" s="621"/>
      <c r="E25" s="621"/>
      <c r="F25" s="621"/>
      <c r="G25" s="621"/>
      <c r="H25" s="621"/>
      <c r="I25" s="621"/>
      <c r="J25" s="621"/>
      <c r="K25" s="621"/>
      <c r="L25" s="621"/>
      <c r="M25" s="621"/>
      <c r="N25" s="621"/>
      <c r="O25" s="621"/>
      <c r="P25" s="621"/>
      <c r="Q25" s="622"/>
      <c r="R25" s="623">
        <v>101080</v>
      </c>
      <c r="S25" s="626"/>
      <c r="T25" s="626"/>
      <c r="U25" s="626"/>
      <c r="V25" s="626"/>
      <c r="W25" s="626"/>
      <c r="X25" s="626"/>
      <c r="Y25" s="627"/>
      <c r="Z25" s="685">
        <v>1.6</v>
      </c>
      <c r="AA25" s="685"/>
      <c r="AB25" s="685"/>
      <c r="AC25" s="685"/>
      <c r="AD25" s="686">
        <v>3049</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1063077</v>
      </c>
      <c r="CS25" s="624"/>
      <c r="CT25" s="624"/>
      <c r="CU25" s="624"/>
      <c r="CV25" s="624"/>
      <c r="CW25" s="624"/>
      <c r="CX25" s="624"/>
      <c r="CY25" s="625"/>
      <c r="CZ25" s="628">
        <v>17</v>
      </c>
      <c r="DA25" s="657"/>
      <c r="DB25" s="657"/>
      <c r="DC25" s="658"/>
      <c r="DD25" s="631">
        <v>996472</v>
      </c>
      <c r="DE25" s="624"/>
      <c r="DF25" s="624"/>
      <c r="DG25" s="624"/>
      <c r="DH25" s="624"/>
      <c r="DI25" s="624"/>
      <c r="DJ25" s="624"/>
      <c r="DK25" s="625"/>
      <c r="DL25" s="631">
        <v>857409</v>
      </c>
      <c r="DM25" s="624"/>
      <c r="DN25" s="624"/>
      <c r="DO25" s="624"/>
      <c r="DP25" s="624"/>
      <c r="DQ25" s="624"/>
      <c r="DR25" s="624"/>
      <c r="DS25" s="624"/>
      <c r="DT25" s="624"/>
      <c r="DU25" s="624"/>
      <c r="DV25" s="625"/>
      <c r="DW25" s="628">
        <v>22.3</v>
      </c>
      <c r="DX25" s="657"/>
      <c r="DY25" s="657"/>
      <c r="DZ25" s="657"/>
      <c r="EA25" s="657"/>
      <c r="EB25" s="657"/>
      <c r="EC25" s="659"/>
    </row>
    <row r="26" spans="2:133" ht="11.25" customHeight="1">
      <c r="B26" s="620" t="s">
        <v>295</v>
      </c>
      <c r="C26" s="621"/>
      <c r="D26" s="621"/>
      <c r="E26" s="621"/>
      <c r="F26" s="621"/>
      <c r="G26" s="621"/>
      <c r="H26" s="621"/>
      <c r="I26" s="621"/>
      <c r="J26" s="621"/>
      <c r="K26" s="621"/>
      <c r="L26" s="621"/>
      <c r="M26" s="621"/>
      <c r="N26" s="621"/>
      <c r="O26" s="621"/>
      <c r="P26" s="621"/>
      <c r="Q26" s="622"/>
      <c r="R26" s="623">
        <v>43016</v>
      </c>
      <c r="S26" s="626"/>
      <c r="T26" s="626"/>
      <c r="U26" s="626"/>
      <c r="V26" s="626"/>
      <c r="W26" s="626"/>
      <c r="X26" s="626"/>
      <c r="Y26" s="627"/>
      <c r="Z26" s="685">
        <v>0.7</v>
      </c>
      <c r="AA26" s="685"/>
      <c r="AB26" s="685"/>
      <c r="AC26" s="685"/>
      <c r="AD26" s="686">
        <v>2</v>
      </c>
      <c r="AE26" s="686"/>
      <c r="AF26" s="686"/>
      <c r="AG26" s="686"/>
      <c r="AH26" s="686"/>
      <c r="AI26" s="686"/>
      <c r="AJ26" s="686"/>
      <c r="AK26" s="686"/>
      <c r="AL26" s="628">
        <v>0</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234</v>
      </c>
      <c r="BH26" s="626"/>
      <c r="BI26" s="626"/>
      <c r="BJ26" s="626"/>
      <c r="BK26" s="626"/>
      <c r="BL26" s="626"/>
      <c r="BM26" s="626"/>
      <c r="BN26" s="627"/>
      <c r="BO26" s="685" t="s">
        <v>234</v>
      </c>
      <c r="BP26" s="685"/>
      <c r="BQ26" s="685"/>
      <c r="BR26" s="685"/>
      <c r="BS26" s="631" t="s">
        <v>234</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612693</v>
      </c>
      <c r="CS26" s="626"/>
      <c r="CT26" s="626"/>
      <c r="CU26" s="626"/>
      <c r="CV26" s="626"/>
      <c r="CW26" s="626"/>
      <c r="CX26" s="626"/>
      <c r="CY26" s="627"/>
      <c r="CZ26" s="628">
        <v>9.8000000000000007</v>
      </c>
      <c r="DA26" s="657"/>
      <c r="DB26" s="657"/>
      <c r="DC26" s="658"/>
      <c r="DD26" s="631">
        <v>546088</v>
      </c>
      <c r="DE26" s="626"/>
      <c r="DF26" s="626"/>
      <c r="DG26" s="626"/>
      <c r="DH26" s="626"/>
      <c r="DI26" s="626"/>
      <c r="DJ26" s="626"/>
      <c r="DK26" s="627"/>
      <c r="DL26" s="631" t="s">
        <v>234</v>
      </c>
      <c r="DM26" s="626"/>
      <c r="DN26" s="626"/>
      <c r="DO26" s="626"/>
      <c r="DP26" s="626"/>
      <c r="DQ26" s="626"/>
      <c r="DR26" s="626"/>
      <c r="DS26" s="626"/>
      <c r="DT26" s="626"/>
      <c r="DU26" s="626"/>
      <c r="DV26" s="627"/>
      <c r="DW26" s="628" t="s">
        <v>129</v>
      </c>
      <c r="DX26" s="657"/>
      <c r="DY26" s="657"/>
      <c r="DZ26" s="657"/>
      <c r="EA26" s="657"/>
      <c r="EB26" s="657"/>
      <c r="EC26" s="659"/>
    </row>
    <row r="27" spans="2:133" ht="11.25" customHeight="1">
      <c r="B27" s="620" t="s">
        <v>298</v>
      </c>
      <c r="C27" s="621"/>
      <c r="D27" s="621"/>
      <c r="E27" s="621"/>
      <c r="F27" s="621"/>
      <c r="G27" s="621"/>
      <c r="H27" s="621"/>
      <c r="I27" s="621"/>
      <c r="J27" s="621"/>
      <c r="K27" s="621"/>
      <c r="L27" s="621"/>
      <c r="M27" s="621"/>
      <c r="N27" s="621"/>
      <c r="O27" s="621"/>
      <c r="P27" s="621"/>
      <c r="Q27" s="622"/>
      <c r="R27" s="623">
        <v>424088</v>
      </c>
      <c r="S27" s="626"/>
      <c r="T27" s="626"/>
      <c r="U27" s="626"/>
      <c r="V27" s="626"/>
      <c r="W27" s="626"/>
      <c r="X27" s="626"/>
      <c r="Y27" s="627"/>
      <c r="Z27" s="685">
        <v>6.8</v>
      </c>
      <c r="AA27" s="685"/>
      <c r="AB27" s="685"/>
      <c r="AC27" s="685"/>
      <c r="AD27" s="686" t="s">
        <v>234</v>
      </c>
      <c r="AE27" s="686"/>
      <c r="AF27" s="686"/>
      <c r="AG27" s="686"/>
      <c r="AH27" s="686"/>
      <c r="AI27" s="686"/>
      <c r="AJ27" s="686"/>
      <c r="AK27" s="686"/>
      <c r="AL27" s="628" t="s">
        <v>129</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708871</v>
      </c>
      <c r="BH27" s="626"/>
      <c r="BI27" s="626"/>
      <c r="BJ27" s="626"/>
      <c r="BK27" s="626"/>
      <c r="BL27" s="626"/>
      <c r="BM27" s="626"/>
      <c r="BN27" s="627"/>
      <c r="BO27" s="685">
        <v>100</v>
      </c>
      <c r="BP27" s="685"/>
      <c r="BQ27" s="685"/>
      <c r="BR27" s="685"/>
      <c r="BS27" s="631">
        <v>8051</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427686</v>
      </c>
      <c r="CS27" s="624"/>
      <c r="CT27" s="624"/>
      <c r="CU27" s="624"/>
      <c r="CV27" s="624"/>
      <c r="CW27" s="624"/>
      <c r="CX27" s="624"/>
      <c r="CY27" s="625"/>
      <c r="CZ27" s="628">
        <v>6.9</v>
      </c>
      <c r="DA27" s="657"/>
      <c r="DB27" s="657"/>
      <c r="DC27" s="658"/>
      <c r="DD27" s="631">
        <v>122538</v>
      </c>
      <c r="DE27" s="624"/>
      <c r="DF27" s="624"/>
      <c r="DG27" s="624"/>
      <c r="DH27" s="624"/>
      <c r="DI27" s="624"/>
      <c r="DJ27" s="624"/>
      <c r="DK27" s="625"/>
      <c r="DL27" s="631">
        <v>122453</v>
      </c>
      <c r="DM27" s="624"/>
      <c r="DN27" s="624"/>
      <c r="DO27" s="624"/>
      <c r="DP27" s="624"/>
      <c r="DQ27" s="624"/>
      <c r="DR27" s="624"/>
      <c r="DS27" s="624"/>
      <c r="DT27" s="624"/>
      <c r="DU27" s="624"/>
      <c r="DV27" s="625"/>
      <c r="DW27" s="628">
        <v>3.2</v>
      </c>
      <c r="DX27" s="657"/>
      <c r="DY27" s="657"/>
      <c r="DZ27" s="657"/>
      <c r="EA27" s="657"/>
      <c r="EB27" s="657"/>
      <c r="EC27" s="659"/>
    </row>
    <row r="28" spans="2:133" ht="11.25" customHeight="1">
      <c r="B28" s="728" t="s">
        <v>301</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234</v>
      </c>
      <c r="AA28" s="685"/>
      <c r="AB28" s="685"/>
      <c r="AC28" s="685"/>
      <c r="AD28" s="686" t="s">
        <v>234</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835931</v>
      </c>
      <c r="CS28" s="626"/>
      <c r="CT28" s="626"/>
      <c r="CU28" s="626"/>
      <c r="CV28" s="626"/>
      <c r="CW28" s="626"/>
      <c r="CX28" s="626"/>
      <c r="CY28" s="627"/>
      <c r="CZ28" s="628">
        <v>13.4</v>
      </c>
      <c r="DA28" s="657"/>
      <c r="DB28" s="657"/>
      <c r="DC28" s="658"/>
      <c r="DD28" s="631">
        <v>777306</v>
      </c>
      <c r="DE28" s="626"/>
      <c r="DF28" s="626"/>
      <c r="DG28" s="626"/>
      <c r="DH28" s="626"/>
      <c r="DI28" s="626"/>
      <c r="DJ28" s="626"/>
      <c r="DK28" s="627"/>
      <c r="DL28" s="631">
        <v>482833</v>
      </c>
      <c r="DM28" s="626"/>
      <c r="DN28" s="626"/>
      <c r="DO28" s="626"/>
      <c r="DP28" s="626"/>
      <c r="DQ28" s="626"/>
      <c r="DR28" s="626"/>
      <c r="DS28" s="626"/>
      <c r="DT28" s="626"/>
      <c r="DU28" s="626"/>
      <c r="DV28" s="627"/>
      <c r="DW28" s="628">
        <v>12.6</v>
      </c>
      <c r="DX28" s="657"/>
      <c r="DY28" s="657"/>
      <c r="DZ28" s="657"/>
      <c r="EA28" s="657"/>
      <c r="EB28" s="657"/>
      <c r="EC28" s="659"/>
    </row>
    <row r="29" spans="2:133" ht="11.25" customHeight="1">
      <c r="B29" s="620" t="s">
        <v>303</v>
      </c>
      <c r="C29" s="621"/>
      <c r="D29" s="621"/>
      <c r="E29" s="621"/>
      <c r="F29" s="621"/>
      <c r="G29" s="621"/>
      <c r="H29" s="621"/>
      <c r="I29" s="621"/>
      <c r="J29" s="621"/>
      <c r="K29" s="621"/>
      <c r="L29" s="621"/>
      <c r="M29" s="621"/>
      <c r="N29" s="621"/>
      <c r="O29" s="621"/>
      <c r="P29" s="621"/>
      <c r="Q29" s="622"/>
      <c r="R29" s="623">
        <v>417742</v>
      </c>
      <c r="S29" s="626"/>
      <c r="T29" s="626"/>
      <c r="U29" s="626"/>
      <c r="V29" s="626"/>
      <c r="W29" s="626"/>
      <c r="X29" s="626"/>
      <c r="Y29" s="627"/>
      <c r="Z29" s="685">
        <v>6.6</v>
      </c>
      <c r="AA29" s="685"/>
      <c r="AB29" s="685"/>
      <c r="AC29" s="685"/>
      <c r="AD29" s="686" t="s">
        <v>129</v>
      </c>
      <c r="AE29" s="686"/>
      <c r="AF29" s="686"/>
      <c r="AG29" s="686"/>
      <c r="AH29" s="686"/>
      <c r="AI29" s="686"/>
      <c r="AJ29" s="686"/>
      <c r="AK29" s="686"/>
      <c r="AL29" s="628" t="s">
        <v>138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835808</v>
      </c>
      <c r="CS29" s="624"/>
      <c r="CT29" s="624"/>
      <c r="CU29" s="624"/>
      <c r="CV29" s="624"/>
      <c r="CW29" s="624"/>
      <c r="CX29" s="624"/>
      <c r="CY29" s="625"/>
      <c r="CZ29" s="628">
        <v>13.4</v>
      </c>
      <c r="DA29" s="657"/>
      <c r="DB29" s="657"/>
      <c r="DC29" s="658"/>
      <c r="DD29" s="631">
        <v>777183</v>
      </c>
      <c r="DE29" s="624"/>
      <c r="DF29" s="624"/>
      <c r="DG29" s="624"/>
      <c r="DH29" s="624"/>
      <c r="DI29" s="624"/>
      <c r="DJ29" s="624"/>
      <c r="DK29" s="625"/>
      <c r="DL29" s="631">
        <v>482710</v>
      </c>
      <c r="DM29" s="624"/>
      <c r="DN29" s="624"/>
      <c r="DO29" s="624"/>
      <c r="DP29" s="624"/>
      <c r="DQ29" s="624"/>
      <c r="DR29" s="624"/>
      <c r="DS29" s="624"/>
      <c r="DT29" s="624"/>
      <c r="DU29" s="624"/>
      <c r="DV29" s="625"/>
      <c r="DW29" s="628">
        <v>12.6</v>
      </c>
      <c r="DX29" s="657"/>
      <c r="DY29" s="657"/>
      <c r="DZ29" s="657"/>
      <c r="EA29" s="657"/>
      <c r="EB29" s="657"/>
      <c r="EC29" s="659"/>
    </row>
    <row r="30" spans="2:133" ht="11.25" customHeight="1">
      <c r="B30" s="620" t="s">
        <v>307</v>
      </c>
      <c r="C30" s="621"/>
      <c r="D30" s="621"/>
      <c r="E30" s="621"/>
      <c r="F30" s="621"/>
      <c r="G30" s="621"/>
      <c r="H30" s="621"/>
      <c r="I30" s="621"/>
      <c r="J30" s="621"/>
      <c r="K30" s="621"/>
      <c r="L30" s="621"/>
      <c r="M30" s="621"/>
      <c r="N30" s="621"/>
      <c r="O30" s="621"/>
      <c r="P30" s="621"/>
      <c r="Q30" s="622"/>
      <c r="R30" s="623">
        <v>40244</v>
      </c>
      <c r="S30" s="626"/>
      <c r="T30" s="626"/>
      <c r="U30" s="626"/>
      <c r="V30" s="626"/>
      <c r="W30" s="626"/>
      <c r="X30" s="626"/>
      <c r="Y30" s="627"/>
      <c r="Z30" s="685">
        <v>0.6</v>
      </c>
      <c r="AA30" s="685"/>
      <c r="AB30" s="685"/>
      <c r="AC30" s="685"/>
      <c r="AD30" s="686">
        <v>2094</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99.4</v>
      </c>
      <c r="BH30" s="704"/>
      <c r="BI30" s="704"/>
      <c r="BJ30" s="704"/>
      <c r="BK30" s="704"/>
      <c r="BL30" s="704"/>
      <c r="BM30" s="705">
        <v>93.6</v>
      </c>
      <c r="BN30" s="704"/>
      <c r="BO30" s="704"/>
      <c r="BP30" s="704"/>
      <c r="BQ30" s="706"/>
      <c r="BR30" s="703">
        <v>99.3</v>
      </c>
      <c r="BS30" s="704"/>
      <c r="BT30" s="704"/>
      <c r="BU30" s="704"/>
      <c r="BV30" s="704"/>
      <c r="BW30" s="704"/>
      <c r="BX30" s="705">
        <v>93.5</v>
      </c>
      <c r="BY30" s="704"/>
      <c r="BZ30" s="704"/>
      <c r="CA30" s="704"/>
      <c r="CB30" s="706"/>
      <c r="CD30" s="709"/>
      <c r="CE30" s="710"/>
      <c r="CF30" s="667" t="s">
        <v>310</v>
      </c>
      <c r="CG30" s="664"/>
      <c r="CH30" s="664"/>
      <c r="CI30" s="664"/>
      <c r="CJ30" s="664"/>
      <c r="CK30" s="664"/>
      <c r="CL30" s="664"/>
      <c r="CM30" s="664"/>
      <c r="CN30" s="664"/>
      <c r="CO30" s="664"/>
      <c r="CP30" s="664"/>
      <c r="CQ30" s="665"/>
      <c r="CR30" s="623">
        <v>797233</v>
      </c>
      <c r="CS30" s="626"/>
      <c r="CT30" s="626"/>
      <c r="CU30" s="626"/>
      <c r="CV30" s="626"/>
      <c r="CW30" s="626"/>
      <c r="CX30" s="626"/>
      <c r="CY30" s="627"/>
      <c r="CZ30" s="628">
        <v>12.8</v>
      </c>
      <c r="DA30" s="657"/>
      <c r="DB30" s="657"/>
      <c r="DC30" s="658"/>
      <c r="DD30" s="631">
        <v>738608</v>
      </c>
      <c r="DE30" s="626"/>
      <c r="DF30" s="626"/>
      <c r="DG30" s="626"/>
      <c r="DH30" s="626"/>
      <c r="DI30" s="626"/>
      <c r="DJ30" s="626"/>
      <c r="DK30" s="627"/>
      <c r="DL30" s="631">
        <v>444135</v>
      </c>
      <c r="DM30" s="626"/>
      <c r="DN30" s="626"/>
      <c r="DO30" s="626"/>
      <c r="DP30" s="626"/>
      <c r="DQ30" s="626"/>
      <c r="DR30" s="626"/>
      <c r="DS30" s="626"/>
      <c r="DT30" s="626"/>
      <c r="DU30" s="626"/>
      <c r="DV30" s="627"/>
      <c r="DW30" s="628">
        <v>11.6</v>
      </c>
      <c r="DX30" s="657"/>
      <c r="DY30" s="657"/>
      <c r="DZ30" s="657"/>
      <c r="EA30" s="657"/>
      <c r="EB30" s="657"/>
      <c r="EC30" s="659"/>
    </row>
    <row r="31" spans="2:133" ht="11.25" customHeight="1">
      <c r="B31" s="620" t="s">
        <v>311</v>
      </c>
      <c r="C31" s="621"/>
      <c r="D31" s="621"/>
      <c r="E31" s="621"/>
      <c r="F31" s="621"/>
      <c r="G31" s="621"/>
      <c r="H31" s="621"/>
      <c r="I31" s="621"/>
      <c r="J31" s="621"/>
      <c r="K31" s="621"/>
      <c r="L31" s="621"/>
      <c r="M31" s="621"/>
      <c r="N31" s="621"/>
      <c r="O31" s="621"/>
      <c r="P31" s="621"/>
      <c r="Q31" s="622"/>
      <c r="R31" s="623">
        <v>41164</v>
      </c>
      <c r="S31" s="626"/>
      <c r="T31" s="626"/>
      <c r="U31" s="626"/>
      <c r="V31" s="626"/>
      <c r="W31" s="626"/>
      <c r="X31" s="626"/>
      <c r="Y31" s="627"/>
      <c r="Z31" s="685">
        <v>0.7</v>
      </c>
      <c r="AA31" s="685"/>
      <c r="AB31" s="685"/>
      <c r="AC31" s="685"/>
      <c r="AD31" s="686" t="s">
        <v>234</v>
      </c>
      <c r="AE31" s="686"/>
      <c r="AF31" s="686"/>
      <c r="AG31" s="686"/>
      <c r="AH31" s="686"/>
      <c r="AI31" s="686"/>
      <c r="AJ31" s="686"/>
      <c r="AK31" s="686"/>
      <c r="AL31" s="628" t="s">
        <v>234</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99.3</v>
      </c>
      <c r="BH31" s="624"/>
      <c r="BI31" s="624"/>
      <c r="BJ31" s="624"/>
      <c r="BK31" s="624"/>
      <c r="BL31" s="624"/>
      <c r="BM31" s="629">
        <v>98.2</v>
      </c>
      <c r="BN31" s="702"/>
      <c r="BO31" s="702"/>
      <c r="BP31" s="702"/>
      <c r="BQ31" s="663"/>
      <c r="BR31" s="701">
        <v>99.4</v>
      </c>
      <c r="BS31" s="624"/>
      <c r="BT31" s="624"/>
      <c r="BU31" s="624"/>
      <c r="BV31" s="624"/>
      <c r="BW31" s="624"/>
      <c r="BX31" s="629">
        <v>98.5</v>
      </c>
      <c r="BY31" s="702"/>
      <c r="BZ31" s="702"/>
      <c r="CA31" s="702"/>
      <c r="CB31" s="663"/>
      <c r="CD31" s="709"/>
      <c r="CE31" s="710"/>
      <c r="CF31" s="667" t="s">
        <v>314</v>
      </c>
      <c r="CG31" s="664"/>
      <c r="CH31" s="664"/>
      <c r="CI31" s="664"/>
      <c r="CJ31" s="664"/>
      <c r="CK31" s="664"/>
      <c r="CL31" s="664"/>
      <c r="CM31" s="664"/>
      <c r="CN31" s="664"/>
      <c r="CO31" s="664"/>
      <c r="CP31" s="664"/>
      <c r="CQ31" s="665"/>
      <c r="CR31" s="623">
        <v>38575</v>
      </c>
      <c r="CS31" s="624"/>
      <c r="CT31" s="624"/>
      <c r="CU31" s="624"/>
      <c r="CV31" s="624"/>
      <c r="CW31" s="624"/>
      <c r="CX31" s="624"/>
      <c r="CY31" s="625"/>
      <c r="CZ31" s="628">
        <v>0.6</v>
      </c>
      <c r="DA31" s="657"/>
      <c r="DB31" s="657"/>
      <c r="DC31" s="658"/>
      <c r="DD31" s="631">
        <v>38575</v>
      </c>
      <c r="DE31" s="624"/>
      <c r="DF31" s="624"/>
      <c r="DG31" s="624"/>
      <c r="DH31" s="624"/>
      <c r="DI31" s="624"/>
      <c r="DJ31" s="624"/>
      <c r="DK31" s="625"/>
      <c r="DL31" s="631">
        <v>38575</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315</v>
      </c>
      <c r="C32" s="621"/>
      <c r="D32" s="621"/>
      <c r="E32" s="621"/>
      <c r="F32" s="621"/>
      <c r="G32" s="621"/>
      <c r="H32" s="621"/>
      <c r="I32" s="621"/>
      <c r="J32" s="621"/>
      <c r="K32" s="621"/>
      <c r="L32" s="621"/>
      <c r="M32" s="621"/>
      <c r="N32" s="621"/>
      <c r="O32" s="621"/>
      <c r="P32" s="621"/>
      <c r="Q32" s="622"/>
      <c r="R32" s="623">
        <v>379590</v>
      </c>
      <c r="S32" s="626"/>
      <c r="T32" s="626"/>
      <c r="U32" s="626"/>
      <c r="V32" s="626"/>
      <c r="W32" s="626"/>
      <c r="X32" s="626"/>
      <c r="Y32" s="627"/>
      <c r="Z32" s="685">
        <v>6</v>
      </c>
      <c r="AA32" s="685"/>
      <c r="AB32" s="685"/>
      <c r="AC32" s="685"/>
      <c r="AD32" s="686" t="s">
        <v>234</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99.2</v>
      </c>
      <c r="BH32" s="639"/>
      <c r="BI32" s="639"/>
      <c r="BJ32" s="639"/>
      <c r="BK32" s="639"/>
      <c r="BL32" s="639"/>
      <c r="BM32" s="683">
        <v>85.3</v>
      </c>
      <c r="BN32" s="639"/>
      <c r="BO32" s="639"/>
      <c r="BP32" s="639"/>
      <c r="BQ32" s="676"/>
      <c r="BR32" s="700">
        <v>98.9</v>
      </c>
      <c r="BS32" s="639"/>
      <c r="BT32" s="639"/>
      <c r="BU32" s="639"/>
      <c r="BV32" s="639"/>
      <c r="BW32" s="639"/>
      <c r="BX32" s="683">
        <v>85</v>
      </c>
      <c r="BY32" s="639"/>
      <c r="BZ32" s="639"/>
      <c r="CA32" s="639"/>
      <c r="CB32" s="676"/>
      <c r="CD32" s="711"/>
      <c r="CE32" s="712"/>
      <c r="CF32" s="667" t="s">
        <v>317</v>
      </c>
      <c r="CG32" s="664"/>
      <c r="CH32" s="664"/>
      <c r="CI32" s="664"/>
      <c r="CJ32" s="664"/>
      <c r="CK32" s="664"/>
      <c r="CL32" s="664"/>
      <c r="CM32" s="664"/>
      <c r="CN32" s="664"/>
      <c r="CO32" s="664"/>
      <c r="CP32" s="664"/>
      <c r="CQ32" s="665"/>
      <c r="CR32" s="623">
        <v>123</v>
      </c>
      <c r="CS32" s="626"/>
      <c r="CT32" s="626"/>
      <c r="CU32" s="626"/>
      <c r="CV32" s="626"/>
      <c r="CW32" s="626"/>
      <c r="CX32" s="626"/>
      <c r="CY32" s="627"/>
      <c r="CZ32" s="628">
        <v>0</v>
      </c>
      <c r="DA32" s="657"/>
      <c r="DB32" s="657"/>
      <c r="DC32" s="658"/>
      <c r="DD32" s="631">
        <v>123</v>
      </c>
      <c r="DE32" s="626"/>
      <c r="DF32" s="626"/>
      <c r="DG32" s="626"/>
      <c r="DH32" s="626"/>
      <c r="DI32" s="626"/>
      <c r="DJ32" s="626"/>
      <c r="DK32" s="627"/>
      <c r="DL32" s="631">
        <v>123</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318</v>
      </c>
      <c r="C33" s="621"/>
      <c r="D33" s="621"/>
      <c r="E33" s="621"/>
      <c r="F33" s="621"/>
      <c r="G33" s="621"/>
      <c r="H33" s="621"/>
      <c r="I33" s="621"/>
      <c r="J33" s="621"/>
      <c r="K33" s="621"/>
      <c r="L33" s="621"/>
      <c r="M33" s="621"/>
      <c r="N33" s="621"/>
      <c r="O33" s="621"/>
      <c r="P33" s="621"/>
      <c r="Q33" s="622"/>
      <c r="R33" s="623">
        <v>34940</v>
      </c>
      <c r="S33" s="626"/>
      <c r="T33" s="626"/>
      <c r="U33" s="626"/>
      <c r="V33" s="626"/>
      <c r="W33" s="626"/>
      <c r="X33" s="626"/>
      <c r="Y33" s="627"/>
      <c r="Z33" s="685">
        <v>0.6</v>
      </c>
      <c r="AA33" s="685"/>
      <c r="AB33" s="685"/>
      <c r="AC33" s="685"/>
      <c r="AD33" s="686" t="s">
        <v>234</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3114916</v>
      </c>
      <c r="CS33" s="624"/>
      <c r="CT33" s="624"/>
      <c r="CU33" s="624"/>
      <c r="CV33" s="624"/>
      <c r="CW33" s="624"/>
      <c r="CX33" s="624"/>
      <c r="CY33" s="625"/>
      <c r="CZ33" s="628">
        <v>49.9</v>
      </c>
      <c r="DA33" s="657"/>
      <c r="DB33" s="657"/>
      <c r="DC33" s="658"/>
      <c r="DD33" s="631">
        <v>2287533</v>
      </c>
      <c r="DE33" s="624"/>
      <c r="DF33" s="624"/>
      <c r="DG33" s="624"/>
      <c r="DH33" s="624"/>
      <c r="DI33" s="624"/>
      <c r="DJ33" s="624"/>
      <c r="DK33" s="625"/>
      <c r="DL33" s="631">
        <v>1865835</v>
      </c>
      <c r="DM33" s="624"/>
      <c r="DN33" s="624"/>
      <c r="DO33" s="624"/>
      <c r="DP33" s="624"/>
      <c r="DQ33" s="624"/>
      <c r="DR33" s="624"/>
      <c r="DS33" s="624"/>
      <c r="DT33" s="624"/>
      <c r="DU33" s="624"/>
      <c r="DV33" s="625"/>
      <c r="DW33" s="628">
        <v>48.6</v>
      </c>
      <c r="DX33" s="657"/>
      <c r="DY33" s="657"/>
      <c r="DZ33" s="657"/>
      <c r="EA33" s="657"/>
      <c r="EB33" s="657"/>
      <c r="EC33" s="659"/>
    </row>
    <row r="34" spans="2:133" ht="11.25" customHeight="1">
      <c r="B34" s="620" t="s">
        <v>320</v>
      </c>
      <c r="C34" s="621"/>
      <c r="D34" s="621"/>
      <c r="E34" s="621"/>
      <c r="F34" s="621"/>
      <c r="G34" s="621"/>
      <c r="H34" s="621"/>
      <c r="I34" s="621"/>
      <c r="J34" s="621"/>
      <c r="K34" s="621"/>
      <c r="L34" s="621"/>
      <c r="M34" s="621"/>
      <c r="N34" s="621"/>
      <c r="O34" s="621"/>
      <c r="P34" s="621"/>
      <c r="Q34" s="622"/>
      <c r="R34" s="623">
        <v>164060</v>
      </c>
      <c r="S34" s="626"/>
      <c r="T34" s="626"/>
      <c r="U34" s="626"/>
      <c r="V34" s="626"/>
      <c r="W34" s="626"/>
      <c r="X34" s="626"/>
      <c r="Y34" s="627"/>
      <c r="Z34" s="685">
        <v>2.6</v>
      </c>
      <c r="AA34" s="685"/>
      <c r="AB34" s="685"/>
      <c r="AC34" s="685"/>
      <c r="AD34" s="686">
        <v>740</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855628</v>
      </c>
      <c r="CS34" s="626"/>
      <c r="CT34" s="626"/>
      <c r="CU34" s="626"/>
      <c r="CV34" s="626"/>
      <c r="CW34" s="626"/>
      <c r="CX34" s="626"/>
      <c r="CY34" s="627"/>
      <c r="CZ34" s="628">
        <v>13.7</v>
      </c>
      <c r="DA34" s="657"/>
      <c r="DB34" s="657"/>
      <c r="DC34" s="658"/>
      <c r="DD34" s="631">
        <v>595599</v>
      </c>
      <c r="DE34" s="626"/>
      <c r="DF34" s="626"/>
      <c r="DG34" s="626"/>
      <c r="DH34" s="626"/>
      <c r="DI34" s="626"/>
      <c r="DJ34" s="626"/>
      <c r="DK34" s="627"/>
      <c r="DL34" s="631">
        <v>486358</v>
      </c>
      <c r="DM34" s="626"/>
      <c r="DN34" s="626"/>
      <c r="DO34" s="626"/>
      <c r="DP34" s="626"/>
      <c r="DQ34" s="626"/>
      <c r="DR34" s="626"/>
      <c r="DS34" s="626"/>
      <c r="DT34" s="626"/>
      <c r="DU34" s="626"/>
      <c r="DV34" s="627"/>
      <c r="DW34" s="628">
        <v>12.7</v>
      </c>
      <c r="DX34" s="657"/>
      <c r="DY34" s="657"/>
      <c r="DZ34" s="657"/>
      <c r="EA34" s="657"/>
      <c r="EB34" s="657"/>
      <c r="EC34" s="659"/>
    </row>
    <row r="35" spans="2:133" ht="11.25" customHeight="1">
      <c r="B35" s="620" t="s">
        <v>324</v>
      </c>
      <c r="C35" s="621"/>
      <c r="D35" s="621"/>
      <c r="E35" s="621"/>
      <c r="F35" s="621"/>
      <c r="G35" s="621"/>
      <c r="H35" s="621"/>
      <c r="I35" s="621"/>
      <c r="J35" s="621"/>
      <c r="K35" s="621"/>
      <c r="L35" s="621"/>
      <c r="M35" s="621"/>
      <c r="N35" s="621"/>
      <c r="O35" s="621"/>
      <c r="P35" s="621"/>
      <c r="Q35" s="622"/>
      <c r="R35" s="623">
        <v>658077</v>
      </c>
      <c r="S35" s="626"/>
      <c r="T35" s="626"/>
      <c r="U35" s="626"/>
      <c r="V35" s="626"/>
      <c r="W35" s="626"/>
      <c r="X35" s="626"/>
      <c r="Y35" s="627"/>
      <c r="Z35" s="685">
        <v>10.5</v>
      </c>
      <c r="AA35" s="685"/>
      <c r="AB35" s="685"/>
      <c r="AC35" s="685"/>
      <c r="AD35" s="686" t="s">
        <v>234</v>
      </c>
      <c r="AE35" s="686"/>
      <c r="AF35" s="686"/>
      <c r="AG35" s="686"/>
      <c r="AH35" s="686"/>
      <c r="AI35" s="686"/>
      <c r="AJ35" s="686"/>
      <c r="AK35" s="686"/>
      <c r="AL35" s="628" t="s">
        <v>234</v>
      </c>
      <c r="AM35" s="629"/>
      <c r="AN35" s="629"/>
      <c r="AO35" s="687"/>
      <c r="AP35" s="234"/>
      <c r="AQ35" s="691" t="s">
        <v>325</v>
      </c>
      <c r="AR35" s="692"/>
      <c r="AS35" s="692"/>
      <c r="AT35" s="692"/>
      <c r="AU35" s="692"/>
      <c r="AV35" s="692"/>
      <c r="AW35" s="692"/>
      <c r="AX35" s="692"/>
      <c r="AY35" s="693"/>
      <c r="AZ35" s="688">
        <v>824160</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895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245902</v>
      </c>
      <c r="CS35" s="624"/>
      <c r="CT35" s="624"/>
      <c r="CU35" s="624"/>
      <c r="CV35" s="624"/>
      <c r="CW35" s="624"/>
      <c r="CX35" s="624"/>
      <c r="CY35" s="625"/>
      <c r="CZ35" s="628">
        <v>3.9</v>
      </c>
      <c r="DA35" s="657"/>
      <c r="DB35" s="657"/>
      <c r="DC35" s="658"/>
      <c r="DD35" s="631">
        <v>209723</v>
      </c>
      <c r="DE35" s="624"/>
      <c r="DF35" s="624"/>
      <c r="DG35" s="624"/>
      <c r="DH35" s="624"/>
      <c r="DI35" s="624"/>
      <c r="DJ35" s="624"/>
      <c r="DK35" s="625"/>
      <c r="DL35" s="631">
        <v>156509</v>
      </c>
      <c r="DM35" s="624"/>
      <c r="DN35" s="624"/>
      <c r="DO35" s="624"/>
      <c r="DP35" s="624"/>
      <c r="DQ35" s="624"/>
      <c r="DR35" s="624"/>
      <c r="DS35" s="624"/>
      <c r="DT35" s="624"/>
      <c r="DU35" s="624"/>
      <c r="DV35" s="625"/>
      <c r="DW35" s="628">
        <v>4.0999999999999996</v>
      </c>
      <c r="DX35" s="657"/>
      <c r="DY35" s="657"/>
      <c r="DZ35" s="657"/>
      <c r="EA35" s="657"/>
      <c r="EB35" s="657"/>
      <c r="EC35" s="659"/>
    </row>
    <row r="36" spans="2:133" ht="11.25" customHeight="1">
      <c r="B36" s="620" t="s">
        <v>328</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129</v>
      </c>
      <c r="AA36" s="685"/>
      <c r="AB36" s="685"/>
      <c r="AC36" s="685"/>
      <c r="AD36" s="686" t="s">
        <v>234</v>
      </c>
      <c r="AE36" s="686"/>
      <c r="AF36" s="686"/>
      <c r="AG36" s="686"/>
      <c r="AH36" s="686"/>
      <c r="AI36" s="686"/>
      <c r="AJ36" s="686"/>
      <c r="AK36" s="686"/>
      <c r="AL36" s="628" t="s">
        <v>234</v>
      </c>
      <c r="AM36" s="629"/>
      <c r="AN36" s="629"/>
      <c r="AO36" s="687"/>
      <c r="AQ36" s="660" t="s">
        <v>329</v>
      </c>
      <c r="AR36" s="661"/>
      <c r="AS36" s="661"/>
      <c r="AT36" s="661"/>
      <c r="AU36" s="661"/>
      <c r="AV36" s="661"/>
      <c r="AW36" s="661"/>
      <c r="AX36" s="661"/>
      <c r="AY36" s="662"/>
      <c r="AZ36" s="623">
        <v>261245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-10472</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1024455</v>
      </c>
      <c r="CS36" s="626"/>
      <c r="CT36" s="626"/>
      <c r="CU36" s="626"/>
      <c r="CV36" s="626"/>
      <c r="CW36" s="626"/>
      <c r="CX36" s="626"/>
      <c r="CY36" s="627"/>
      <c r="CZ36" s="628">
        <v>16.399999999999999</v>
      </c>
      <c r="DA36" s="657"/>
      <c r="DB36" s="657"/>
      <c r="DC36" s="658"/>
      <c r="DD36" s="631">
        <v>687696</v>
      </c>
      <c r="DE36" s="626"/>
      <c r="DF36" s="626"/>
      <c r="DG36" s="626"/>
      <c r="DH36" s="626"/>
      <c r="DI36" s="626"/>
      <c r="DJ36" s="626"/>
      <c r="DK36" s="627"/>
      <c r="DL36" s="631">
        <v>503513</v>
      </c>
      <c r="DM36" s="626"/>
      <c r="DN36" s="626"/>
      <c r="DO36" s="626"/>
      <c r="DP36" s="626"/>
      <c r="DQ36" s="626"/>
      <c r="DR36" s="626"/>
      <c r="DS36" s="626"/>
      <c r="DT36" s="626"/>
      <c r="DU36" s="626"/>
      <c r="DV36" s="627"/>
      <c r="DW36" s="628">
        <v>13.1</v>
      </c>
      <c r="DX36" s="657"/>
      <c r="DY36" s="657"/>
      <c r="DZ36" s="657"/>
      <c r="EA36" s="657"/>
      <c r="EB36" s="657"/>
      <c r="EC36" s="659"/>
    </row>
    <row r="37" spans="2:133" ht="11.25" customHeight="1">
      <c r="B37" s="620" t="s">
        <v>332</v>
      </c>
      <c r="C37" s="621"/>
      <c r="D37" s="621"/>
      <c r="E37" s="621"/>
      <c r="F37" s="621"/>
      <c r="G37" s="621"/>
      <c r="H37" s="621"/>
      <c r="I37" s="621"/>
      <c r="J37" s="621"/>
      <c r="K37" s="621"/>
      <c r="L37" s="621"/>
      <c r="M37" s="621"/>
      <c r="N37" s="621"/>
      <c r="O37" s="621"/>
      <c r="P37" s="621"/>
      <c r="Q37" s="622"/>
      <c r="R37" s="623">
        <v>149677</v>
      </c>
      <c r="S37" s="626"/>
      <c r="T37" s="626"/>
      <c r="U37" s="626"/>
      <c r="V37" s="626"/>
      <c r="W37" s="626"/>
      <c r="X37" s="626"/>
      <c r="Y37" s="627"/>
      <c r="Z37" s="685">
        <v>2.4</v>
      </c>
      <c r="AA37" s="685"/>
      <c r="AB37" s="685"/>
      <c r="AC37" s="685"/>
      <c r="AD37" s="686" t="s">
        <v>129</v>
      </c>
      <c r="AE37" s="686"/>
      <c r="AF37" s="686"/>
      <c r="AG37" s="686"/>
      <c r="AH37" s="686"/>
      <c r="AI37" s="686"/>
      <c r="AJ37" s="686"/>
      <c r="AK37" s="686"/>
      <c r="AL37" s="628" t="s">
        <v>129</v>
      </c>
      <c r="AM37" s="629"/>
      <c r="AN37" s="629"/>
      <c r="AO37" s="687"/>
      <c r="AQ37" s="660" t="s">
        <v>333</v>
      </c>
      <c r="AR37" s="661"/>
      <c r="AS37" s="661"/>
      <c r="AT37" s="661"/>
      <c r="AU37" s="661"/>
      <c r="AV37" s="661"/>
      <c r="AW37" s="661"/>
      <c r="AX37" s="661"/>
      <c r="AY37" s="662"/>
      <c r="AZ37" s="623">
        <v>89309</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1080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386821</v>
      </c>
      <c r="CS37" s="624"/>
      <c r="CT37" s="624"/>
      <c r="CU37" s="624"/>
      <c r="CV37" s="624"/>
      <c r="CW37" s="624"/>
      <c r="CX37" s="624"/>
      <c r="CY37" s="625"/>
      <c r="CZ37" s="628">
        <v>6.2</v>
      </c>
      <c r="DA37" s="657"/>
      <c r="DB37" s="657"/>
      <c r="DC37" s="658"/>
      <c r="DD37" s="631">
        <v>364821</v>
      </c>
      <c r="DE37" s="624"/>
      <c r="DF37" s="624"/>
      <c r="DG37" s="624"/>
      <c r="DH37" s="624"/>
      <c r="DI37" s="624"/>
      <c r="DJ37" s="624"/>
      <c r="DK37" s="625"/>
      <c r="DL37" s="631">
        <v>346772</v>
      </c>
      <c r="DM37" s="624"/>
      <c r="DN37" s="624"/>
      <c r="DO37" s="624"/>
      <c r="DP37" s="624"/>
      <c r="DQ37" s="624"/>
      <c r="DR37" s="624"/>
      <c r="DS37" s="624"/>
      <c r="DT37" s="624"/>
      <c r="DU37" s="624"/>
      <c r="DV37" s="625"/>
      <c r="DW37" s="628">
        <v>9</v>
      </c>
      <c r="DX37" s="657"/>
      <c r="DY37" s="657"/>
      <c r="DZ37" s="657"/>
      <c r="EA37" s="657"/>
      <c r="EB37" s="657"/>
      <c r="EC37" s="659"/>
    </row>
    <row r="38" spans="2:133" ht="11.25" customHeight="1">
      <c r="B38" s="635" t="s">
        <v>336</v>
      </c>
      <c r="C38" s="636"/>
      <c r="D38" s="636"/>
      <c r="E38" s="636"/>
      <c r="F38" s="636"/>
      <c r="G38" s="636"/>
      <c r="H38" s="636"/>
      <c r="I38" s="636"/>
      <c r="J38" s="636"/>
      <c r="K38" s="636"/>
      <c r="L38" s="636"/>
      <c r="M38" s="636"/>
      <c r="N38" s="636"/>
      <c r="O38" s="636"/>
      <c r="P38" s="636"/>
      <c r="Q38" s="637"/>
      <c r="R38" s="638">
        <v>6282225</v>
      </c>
      <c r="S38" s="675"/>
      <c r="T38" s="675"/>
      <c r="U38" s="675"/>
      <c r="V38" s="675"/>
      <c r="W38" s="675"/>
      <c r="X38" s="675"/>
      <c r="Y38" s="680"/>
      <c r="Z38" s="681">
        <v>100</v>
      </c>
      <c r="AA38" s="681"/>
      <c r="AB38" s="681"/>
      <c r="AC38" s="681"/>
      <c r="AD38" s="682">
        <v>3692585</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19550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1741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824160</v>
      </c>
      <c r="CS38" s="626"/>
      <c r="CT38" s="626"/>
      <c r="CU38" s="626"/>
      <c r="CV38" s="626"/>
      <c r="CW38" s="626"/>
      <c r="CX38" s="626"/>
      <c r="CY38" s="627"/>
      <c r="CZ38" s="628">
        <v>13.2</v>
      </c>
      <c r="DA38" s="657"/>
      <c r="DB38" s="657"/>
      <c r="DC38" s="658"/>
      <c r="DD38" s="631">
        <v>757247</v>
      </c>
      <c r="DE38" s="626"/>
      <c r="DF38" s="626"/>
      <c r="DG38" s="626"/>
      <c r="DH38" s="626"/>
      <c r="DI38" s="626"/>
      <c r="DJ38" s="626"/>
      <c r="DK38" s="627"/>
      <c r="DL38" s="631">
        <v>719455</v>
      </c>
      <c r="DM38" s="626"/>
      <c r="DN38" s="626"/>
      <c r="DO38" s="626"/>
      <c r="DP38" s="626"/>
      <c r="DQ38" s="626"/>
      <c r="DR38" s="626"/>
      <c r="DS38" s="626"/>
      <c r="DT38" s="626"/>
      <c r="DU38" s="626"/>
      <c r="DV38" s="627"/>
      <c r="DW38" s="628">
        <v>18.7</v>
      </c>
      <c r="DX38" s="657"/>
      <c r="DY38" s="657"/>
      <c r="DZ38" s="657"/>
      <c r="EA38" s="657"/>
      <c r="EB38" s="657"/>
      <c r="EC38" s="659"/>
    </row>
    <row r="39" spans="2:133" ht="11.25" customHeight="1">
      <c r="AQ39" s="660" t="s">
        <v>340</v>
      </c>
      <c r="AR39" s="661"/>
      <c r="AS39" s="661"/>
      <c r="AT39" s="661"/>
      <c r="AU39" s="661"/>
      <c r="AV39" s="661"/>
      <c r="AW39" s="661"/>
      <c r="AX39" s="661"/>
      <c r="AY39" s="662"/>
      <c r="AZ39" s="623">
        <v>9971</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112</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89721</v>
      </c>
      <c r="CS39" s="624"/>
      <c r="CT39" s="624"/>
      <c r="CU39" s="624"/>
      <c r="CV39" s="624"/>
      <c r="CW39" s="624"/>
      <c r="CX39" s="624"/>
      <c r="CY39" s="625"/>
      <c r="CZ39" s="628">
        <v>1.4</v>
      </c>
      <c r="DA39" s="657"/>
      <c r="DB39" s="657"/>
      <c r="DC39" s="658"/>
      <c r="DD39" s="631">
        <v>34568</v>
      </c>
      <c r="DE39" s="624"/>
      <c r="DF39" s="624"/>
      <c r="DG39" s="624"/>
      <c r="DH39" s="624"/>
      <c r="DI39" s="624"/>
      <c r="DJ39" s="624"/>
      <c r="DK39" s="625"/>
      <c r="DL39" s="631" t="s">
        <v>234</v>
      </c>
      <c r="DM39" s="624"/>
      <c r="DN39" s="624"/>
      <c r="DO39" s="624"/>
      <c r="DP39" s="624"/>
      <c r="DQ39" s="624"/>
      <c r="DR39" s="624"/>
      <c r="DS39" s="624"/>
      <c r="DT39" s="624"/>
      <c r="DU39" s="624"/>
      <c r="DV39" s="625"/>
      <c r="DW39" s="628" t="s">
        <v>129</v>
      </c>
      <c r="DX39" s="657"/>
      <c r="DY39" s="657"/>
      <c r="DZ39" s="657"/>
      <c r="EA39" s="657"/>
      <c r="EB39" s="657"/>
      <c r="EC39" s="659"/>
    </row>
    <row r="40" spans="2:133" ht="11.25" customHeight="1">
      <c r="AQ40" s="660" t="s">
        <v>344</v>
      </c>
      <c r="AR40" s="661"/>
      <c r="AS40" s="661"/>
      <c r="AT40" s="661"/>
      <c r="AU40" s="661"/>
      <c r="AV40" s="661"/>
      <c r="AW40" s="661"/>
      <c r="AX40" s="661"/>
      <c r="AY40" s="662"/>
      <c r="AZ40" s="623">
        <v>106881</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129</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75050</v>
      </c>
      <c r="CS40" s="626"/>
      <c r="CT40" s="626"/>
      <c r="CU40" s="626"/>
      <c r="CV40" s="626"/>
      <c r="CW40" s="626"/>
      <c r="CX40" s="626"/>
      <c r="CY40" s="627"/>
      <c r="CZ40" s="628">
        <v>1.2</v>
      </c>
      <c r="DA40" s="657"/>
      <c r="DB40" s="657"/>
      <c r="DC40" s="658"/>
      <c r="DD40" s="631">
        <v>2700</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c r="AQ41" s="672" t="s">
        <v>347</v>
      </c>
      <c r="AR41" s="673"/>
      <c r="AS41" s="673"/>
      <c r="AT41" s="673"/>
      <c r="AU41" s="673"/>
      <c r="AV41" s="673"/>
      <c r="AW41" s="673"/>
      <c r="AX41" s="673"/>
      <c r="AY41" s="674"/>
      <c r="AZ41" s="638">
        <v>337204</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308</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129</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797601</v>
      </c>
      <c r="CS42" s="626"/>
      <c r="CT42" s="626"/>
      <c r="CU42" s="626"/>
      <c r="CV42" s="626"/>
      <c r="CW42" s="626"/>
      <c r="CX42" s="626"/>
      <c r="CY42" s="627"/>
      <c r="CZ42" s="628">
        <v>12.8</v>
      </c>
      <c r="DA42" s="629"/>
      <c r="DB42" s="629"/>
      <c r="DC42" s="630"/>
      <c r="DD42" s="631">
        <v>209293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9723</v>
      </c>
      <c r="CS43" s="624"/>
      <c r="CT43" s="624"/>
      <c r="CU43" s="624"/>
      <c r="CV43" s="624"/>
      <c r="CW43" s="624"/>
      <c r="CX43" s="624"/>
      <c r="CY43" s="625"/>
      <c r="CZ43" s="628">
        <v>0.2</v>
      </c>
      <c r="DA43" s="657"/>
      <c r="DB43" s="657"/>
      <c r="DC43" s="658"/>
      <c r="DD43" s="631">
        <v>9723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354</v>
      </c>
      <c r="CD44" s="651" t="s">
        <v>306</v>
      </c>
      <c r="CE44" s="652"/>
      <c r="CF44" s="620" t="s">
        <v>355</v>
      </c>
      <c r="CG44" s="621"/>
      <c r="CH44" s="621"/>
      <c r="CI44" s="621"/>
      <c r="CJ44" s="621"/>
      <c r="CK44" s="621"/>
      <c r="CL44" s="621"/>
      <c r="CM44" s="621"/>
      <c r="CN44" s="621"/>
      <c r="CO44" s="621"/>
      <c r="CP44" s="621"/>
      <c r="CQ44" s="622"/>
      <c r="CR44" s="623">
        <v>793344</v>
      </c>
      <c r="CS44" s="626"/>
      <c r="CT44" s="626"/>
      <c r="CU44" s="626"/>
      <c r="CV44" s="626"/>
      <c r="CW44" s="626"/>
      <c r="CX44" s="626"/>
      <c r="CY44" s="627"/>
      <c r="CZ44" s="628">
        <v>12.7</v>
      </c>
      <c r="DA44" s="629"/>
      <c r="DB44" s="629"/>
      <c r="DC44" s="630"/>
      <c r="DD44" s="631">
        <v>205036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356</v>
      </c>
      <c r="CG45" s="621"/>
      <c r="CH45" s="621"/>
      <c r="CI45" s="621"/>
      <c r="CJ45" s="621"/>
      <c r="CK45" s="621"/>
      <c r="CL45" s="621"/>
      <c r="CM45" s="621"/>
      <c r="CN45" s="621"/>
      <c r="CO45" s="621"/>
      <c r="CP45" s="621"/>
      <c r="CQ45" s="622"/>
      <c r="CR45" s="623">
        <v>216455</v>
      </c>
      <c r="CS45" s="624"/>
      <c r="CT45" s="624"/>
      <c r="CU45" s="624"/>
      <c r="CV45" s="624"/>
      <c r="CW45" s="624"/>
      <c r="CX45" s="624"/>
      <c r="CY45" s="625"/>
      <c r="CZ45" s="628">
        <v>3.5</v>
      </c>
      <c r="DA45" s="657"/>
      <c r="DB45" s="657"/>
      <c r="DC45" s="658"/>
      <c r="DD45" s="631">
        <v>9240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357</v>
      </c>
      <c r="CG46" s="621"/>
      <c r="CH46" s="621"/>
      <c r="CI46" s="621"/>
      <c r="CJ46" s="621"/>
      <c r="CK46" s="621"/>
      <c r="CL46" s="621"/>
      <c r="CM46" s="621"/>
      <c r="CN46" s="621"/>
      <c r="CO46" s="621"/>
      <c r="CP46" s="621"/>
      <c r="CQ46" s="622"/>
      <c r="CR46" s="623">
        <v>533379</v>
      </c>
      <c r="CS46" s="626"/>
      <c r="CT46" s="626"/>
      <c r="CU46" s="626"/>
      <c r="CV46" s="626"/>
      <c r="CW46" s="626"/>
      <c r="CX46" s="626"/>
      <c r="CY46" s="627"/>
      <c r="CZ46" s="628">
        <v>8.5</v>
      </c>
      <c r="DA46" s="629"/>
      <c r="DB46" s="629"/>
      <c r="DC46" s="630"/>
      <c r="DD46" s="631">
        <v>195686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358</v>
      </c>
      <c r="CG47" s="621"/>
      <c r="CH47" s="621"/>
      <c r="CI47" s="621"/>
      <c r="CJ47" s="621"/>
      <c r="CK47" s="621"/>
      <c r="CL47" s="621"/>
      <c r="CM47" s="621"/>
      <c r="CN47" s="621"/>
      <c r="CO47" s="621"/>
      <c r="CP47" s="621"/>
      <c r="CQ47" s="622"/>
      <c r="CR47" s="623">
        <v>4257</v>
      </c>
      <c r="CS47" s="624"/>
      <c r="CT47" s="624"/>
      <c r="CU47" s="624"/>
      <c r="CV47" s="624"/>
      <c r="CW47" s="624"/>
      <c r="CX47" s="624"/>
      <c r="CY47" s="625"/>
      <c r="CZ47" s="628">
        <v>0.1</v>
      </c>
      <c r="DA47" s="657"/>
      <c r="DB47" s="657"/>
      <c r="DC47" s="658"/>
      <c r="DD47" s="631">
        <v>4257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359</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360</v>
      </c>
      <c r="CE49" s="636"/>
      <c r="CF49" s="636"/>
      <c r="CG49" s="636"/>
      <c r="CH49" s="636"/>
      <c r="CI49" s="636"/>
      <c r="CJ49" s="636"/>
      <c r="CK49" s="636"/>
      <c r="CL49" s="636"/>
      <c r="CM49" s="636"/>
      <c r="CN49" s="636"/>
      <c r="CO49" s="636"/>
      <c r="CP49" s="636"/>
      <c r="CQ49" s="637"/>
      <c r="CR49" s="638">
        <v>6239211</v>
      </c>
      <c r="CS49" s="639"/>
      <c r="CT49" s="639"/>
      <c r="CU49" s="639"/>
      <c r="CV49" s="639"/>
      <c r="CW49" s="639"/>
      <c r="CX49" s="639"/>
      <c r="CY49" s="640"/>
      <c r="CZ49" s="641">
        <v>100</v>
      </c>
      <c r="DA49" s="642"/>
      <c r="DB49" s="642"/>
      <c r="DC49" s="643"/>
      <c r="DD49" s="644">
        <v>4393142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NB0ZZuwwp1BGt+7Fel7WFq1mB6T9vMWebQxENQ9N6ZsV26iTjSinPqlpmx5ZHOWyFA13d6vEhPH6dHX5tDs/cQ==" saltValue="U7hOFeAyVLvY6PhzV4PP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40" zoomScaleNormal="4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383</v>
      </c>
      <c r="C7" s="1102"/>
      <c r="D7" s="1102"/>
      <c r="E7" s="1102"/>
      <c r="F7" s="1102"/>
      <c r="G7" s="1102"/>
      <c r="H7" s="1102"/>
      <c r="I7" s="1102"/>
      <c r="J7" s="1102"/>
      <c r="K7" s="1102"/>
      <c r="L7" s="1102"/>
      <c r="M7" s="1102"/>
      <c r="N7" s="1102"/>
      <c r="O7" s="1102"/>
      <c r="P7" s="1103"/>
      <c r="Q7" s="1155">
        <v>6282</v>
      </c>
      <c r="R7" s="1156"/>
      <c r="S7" s="1156"/>
      <c r="T7" s="1156"/>
      <c r="U7" s="1156"/>
      <c r="V7" s="1156">
        <v>6239</v>
      </c>
      <c r="W7" s="1156"/>
      <c r="X7" s="1156"/>
      <c r="Y7" s="1156"/>
      <c r="Z7" s="1156"/>
      <c r="AA7" s="1156">
        <v>43</v>
      </c>
      <c r="AB7" s="1156"/>
      <c r="AC7" s="1156"/>
      <c r="AD7" s="1156"/>
      <c r="AE7" s="1157"/>
      <c r="AF7" s="1158">
        <v>29</v>
      </c>
      <c r="AG7" s="1159"/>
      <c r="AH7" s="1159"/>
      <c r="AI7" s="1159"/>
      <c r="AJ7" s="1160"/>
      <c r="AK7" s="1142">
        <v>380</v>
      </c>
      <c r="AL7" s="1143"/>
      <c r="AM7" s="1143"/>
      <c r="AN7" s="1143"/>
      <c r="AO7" s="1143"/>
      <c r="AP7" s="1143">
        <v>6574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385</v>
      </c>
      <c r="B23" s="995" t="s">
        <v>386</v>
      </c>
      <c r="C23" s="996"/>
      <c r="D23" s="996"/>
      <c r="E23" s="996"/>
      <c r="F23" s="996"/>
      <c r="G23" s="996"/>
      <c r="H23" s="996"/>
      <c r="I23" s="996"/>
      <c r="J23" s="996"/>
      <c r="K23" s="996"/>
      <c r="L23" s="996"/>
      <c r="M23" s="996"/>
      <c r="N23" s="996"/>
      <c r="O23" s="996"/>
      <c r="P23" s="997"/>
      <c r="Q23" s="1119">
        <v>6282</v>
      </c>
      <c r="R23" s="1120"/>
      <c r="S23" s="1120"/>
      <c r="T23" s="1120"/>
      <c r="U23" s="1120"/>
      <c r="V23" s="1120">
        <v>6239</v>
      </c>
      <c r="W23" s="1120"/>
      <c r="X23" s="1120"/>
      <c r="Y23" s="1120"/>
      <c r="Z23" s="1120"/>
      <c r="AA23" s="1120">
        <v>43</v>
      </c>
      <c r="AB23" s="1120"/>
      <c r="AC23" s="1120"/>
      <c r="AD23" s="1120"/>
      <c r="AE23" s="1121"/>
      <c r="AF23" s="1122">
        <v>29</v>
      </c>
      <c r="AG23" s="1120"/>
      <c r="AH23" s="1120"/>
      <c r="AI23" s="1120"/>
      <c r="AJ23" s="1123"/>
      <c r="AK23" s="1124"/>
      <c r="AL23" s="1125"/>
      <c r="AM23" s="1125"/>
      <c r="AN23" s="1125"/>
      <c r="AO23" s="1125"/>
      <c r="AP23" s="1120">
        <v>6574</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397</v>
      </c>
      <c r="C28" s="1102"/>
      <c r="D28" s="1102"/>
      <c r="E28" s="1102"/>
      <c r="F28" s="1102"/>
      <c r="G28" s="1102"/>
      <c r="H28" s="1102"/>
      <c r="I28" s="1102"/>
      <c r="J28" s="1102"/>
      <c r="K28" s="1102"/>
      <c r="L28" s="1102"/>
      <c r="M28" s="1102"/>
      <c r="N28" s="1102"/>
      <c r="O28" s="1102"/>
      <c r="P28" s="1103"/>
      <c r="Q28" s="1104">
        <v>891</v>
      </c>
      <c r="R28" s="1105"/>
      <c r="S28" s="1105"/>
      <c r="T28" s="1105"/>
      <c r="U28" s="1105"/>
      <c r="V28" s="1105">
        <v>890</v>
      </c>
      <c r="W28" s="1105"/>
      <c r="X28" s="1105"/>
      <c r="Y28" s="1105"/>
      <c r="Z28" s="1105"/>
      <c r="AA28" s="1105">
        <v>1</v>
      </c>
      <c r="AB28" s="1105"/>
      <c r="AC28" s="1105"/>
      <c r="AD28" s="1105"/>
      <c r="AE28" s="1106"/>
      <c r="AF28" s="1107">
        <v>1</v>
      </c>
      <c r="AG28" s="1105"/>
      <c r="AH28" s="1105"/>
      <c r="AI28" s="1105"/>
      <c r="AJ28" s="1108"/>
      <c r="AK28" s="1109">
        <v>107</v>
      </c>
      <c r="AL28" s="1097"/>
      <c r="AM28" s="1097"/>
      <c r="AN28" s="1097"/>
      <c r="AO28" s="1097"/>
      <c r="AP28" s="1097" t="s">
        <v>573</v>
      </c>
      <c r="AQ28" s="1097"/>
      <c r="AR28" s="1097"/>
      <c r="AS28" s="1097"/>
      <c r="AT28" s="1097"/>
      <c r="AU28" s="1097" t="s">
        <v>574</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398</v>
      </c>
      <c r="C29" s="1089"/>
      <c r="D29" s="1089"/>
      <c r="E29" s="1089"/>
      <c r="F29" s="1089"/>
      <c r="G29" s="1089"/>
      <c r="H29" s="1089"/>
      <c r="I29" s="1089"/>
      <c r="J29" s="1089"/>
      <c r="K29" s="1089"/>
      <c r="L29" s="1089"/>
      <c r="M29" s="1089"/>
      <c r="N29" s="1089"/>
      <c r="O29" s="1089"/>
      <c r="P29" s="1090"/>
      <c r="Q29" s="1094">
        <v>1096</v>
      </c>
      <c r="R29" s="1095"/>
      <c r="S29" s="1095"/>
      <c r="T29" s="1095"/>
      <c r="U29" s="1095"/>
      <c r="V29" s="1095">
        <v>1061</v>
      </c>
      <c r="W29" s="1095"/>
      <c r="X29" s="1095"/>
      <c r="Y29" s="1095"/>
      <c r="Z29" s="1095"/>
      <c r="AA29" s="1095">
        <v>35</v>
      </c>
      <c r="AB29" s="1095"/>
      <c r="AC29" s="1095"/>
      <c r="AD29" s="1095"/>
      <c r="AE29" s="1096"/>
      <c r="AF29" s="1070">
        <v>35</v>
      </c>
      <c r="AG29" s="1071"/>
      <c r="AH29" s="1071"/>
      <c r="AI29" s="1071"/>
      <c r="AJ29" s="1072"/>
      <c r="AK29" s="1031">
        <v>272</v>
      </c>
      <c r="AL29" s="1022"/>
      <c r="AM29" s="1022"/>
      <c r="AN29" s="1022"/>
      <c r="AO29" s="1022"/>
      <c r="AP29" s="1022">
        <v>406</v>
      </c>
      <c r="AQ29" s="1022"/>
      <c r="AR29" s="1022"/>
      <c r="AS29" s="1022"/>
      <c r="AT29" s="1022"/>
      <c r="AU29" s="1022">
        <v>406</v>
      </c>
      <c r="AV29" s="1022"/>
      <c r="AW29" s="1022"/>
      <c r="AX29" s="1022"/>
      <c r="AY29" s="1022"/>
      <c r="AZ29" s="1093" t="s">
        <v>574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399</v>
      </c>
      <c r="C30" s="1089"/>
      <c r="D30" s="1089"/>
      <c r="E30" s="1089"/>
      <c r="F30" s="1089"/>
      <c r="G30" s="1089"/>
      <c r="H30" s="1089"/>
      <c r="I30" s="1089"/>
      <c r="J30" s="1089"/>
      <c r="K30" s="1089"/>
      <c r="L30" s="1089"/>
      <c r="M30" s="1089"/>
      <c r="N30" s="1089"/>
      <c r="O30" s="1089"/>
      <c r="P30" s="1090"/>
      <c r="Q30" s="1094">
        <v>127</v>
      </c>
      <c r="R30" s="1095"/>
      <c r="S30" s="1095"/>
      <c r="T30" s="1095"/>
      <c r="U30" s="1095"/>
      <c r="V30" s="1095">
        <v>127</v>
      </c>
      <c r="W30" s="1095"/>
      <c r="X30" s="1095"/>
      <c r="Y30" s="1095"/>
      <c r="Z30" s="1095"/>
      <c r="AA30" s="1095">
        <v>1</v>
      </c>
      <c r="AB30" s="1095"/>
      <c r="AC30" s="1095"/>
      <c r="AD30" s="1095"/>
      <c r="AE30" s="1096"/>
      <c r="AF30" s="1070">
        <v>1</v>
      </c>
      <c r="AG30" s="1071"/>
      <c r="AH30" s="1071"/>
      <c r="AI30" s="1071"/>
      <c r="AJ30" s="1072"/>
      <c r="AK30" s="1031">
        <v>46</v>
      </c>
      <c r="AL30" s="1022"/>
      <c r="AM30" s="1022"/>
      <c r="AN30" s="1022"/>
      <c r="AO30" s="1022"/>
      <c r="AP30" s="1022" t="s">
        <v>574</v>
      </c>
      <c r="AQ30" s="1022"/>
      <c r="AR30" s="1022"/>
      <c r="AS30" s="1022"/>
      <c r="AT30" s="1022"/>
      <c r="AU30" s="1022" t="s">
        <v>573</v>
      </c>
      <c r="AV30" s="1022"/>
      <c r="AW30" s="1022"/>
      <c r="AX30" s="1022"/>
      <c r="AY30" s="1022"/>
      <c r="AZ30" s="1093" t="s">
        <v>573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400</v>
      </c>
      <c r="C31" s="1089"/>
      <c r="D31" s="1089"/>
      <c r="E31" s="1089"/>
      <c r="F31" s="1089"/>
      <c r="G31" s="1089"/>
      <c r="H31" s="1089"/>
      <c r="I31" s="1089"/>
      <c r="J31" s="1089"/>
      <c r="K31" s="1089"/>
      <c r="L31" s="1089"/>
      <c r="M31" s="1089"/>
      <c r="N31" s="1089"/>
      <c r="O31" s="1089"/>
      <c r="P31" s="1090"/>
      <c r="Q31" s="1094">
        <v>225</v>
      </c>
      <c r="R31" s="1095"/>
      <c r="S31" s="1095"/>
      <c r="T31" s="1095"/>
      <c r="U31" s="1095"/>
      <c r="V31" s="1095">
        <v>174</v>
      </c>
      <c r="W31" s="1095"/>
      <c r="X31" s="1095"/>
      <c r="Y31" s="1095"/>
      <c r="Z31" s="1095"/>
      <c r="AA31" s="1095">
        <v>51</v>
      </c>
      <c r="AB31" s="1095"/>
      <c r="AC31" s="1095"/>
      <c r="AD31" s="1095"/>
      <c r="AE31" s="1096"/>
      <c r="AF31" s="1070">
        <v>305</v>
      </c>
      <c r="AG31" s="1071"/>
      <c r="AH31" s="1071"/>
      <c r="AI31" s="1071"/>
      <c r="AJ31" s="1072"/>
      <c r="AK31" s="1031" t="s">
        <v>573</v>
      </c>
      <c r="AL31" s="1022"/>
      <c r="AM31" s="1022"/>
      <c r="AN31" s="1022"/>
      <c r="AO31" s="1022"/>
      <c r="AP31" s="1022">
        <v>814</v>
      </c>
      <c r="AQ31" s="1022"/>
      <c r="AR31" s="1022"/>
      <c r="AS31" s="1022"/>
      <c r="AT31" s="1022"/>
      <c r="AU31" s="1022" t="s">
        <v>573</v>
      </c>
      <c r="AV31" s="1022"/>
      <c r="AW31" s="1022"/>
      <c r="AX31" s="1022"/>
      <c r="AY31" s="1022"/>
      <c r="AZ31" s="1093" t="s">
        <v>573</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402</v>
      </c>
      <c r="C32" s="1089"/>
      <c r="D32" s="1089"/>
      <c r="E32" s="1089"/>
      <c r="F32" s="1089"/>
      <c r="G32" s="1089"/>
      <c r="H32" s="1089"/>
      <c r="I32" s="1089"/>
      <c r="J32" s="1089"/>
      <c r="K32" s="1089"/>
      <c r="L32" s="1089"/>
      <c r="M32" s="1089"/>
      <c r="N32" s="1089"/>
      <c r="O32" s="1089"/>
      <c r="P32" s="1090"/>
      <c r="Q32" s="1094">
        <v>35</v>
      </c>
      <c r="R32" s="1095"/>
      <c r="S32" s="1095"/>
      <c r="T32" s="1095"/>
      <c r="U32" s="1095"/>
      <c r="V32" s="1095">
        <v>35</v>
      </c>
      <c r="W32" s="1095"/>
      <c r="X32" s="1095"/>
      <c r="Y32" s="1095"/>
      <c r="Z32" s="1095"/>
      <c r="AA32" s="1095">
        <v>0</v>
      </c>
      <c r="AB32" s="1095"/>
      <c r="AC32" s="1095"/>
      <c r="AD32" s="1095"/>
      <c r="AE32" s="1096"/>
      <c r="AF32" s="1070">
        <v>0</v>
      </c>
      <c r="AG32" s="1071"/>
      <c r="AH32" s="1071"/>
      <c r="AI32" s="1071"/>
      <c r="AJ32" s="1072"/>
      <c r="AK32" s="1031">
        <v>20</v>
      </c>
      <c r="AL32" s="1022"/>
      <c r="AM32" s="1022"/>
      <c r="AN32" s="1022"/>
      <c r="AO32" s="1022"/>
      <c r="AP32" s="1022">
        <v>55</v>
      </c>
      <c r="AQ32" s="1022"/>
      <c r="AR32" s="1022"/>
      <c r="AS32" s="1022"/>
      <c r="AT32" s="1022"/>
      <c r="AU32" s="1022">
        <v>46</v>
      </c>
      <c r="AV32" s="1022"/>
      <c r="AW32" s="1022"/>
      <c r="AX32" s="1022"/>
      <c r="AY32" s="1022"/>
      <c r="AZ32" s="1093"/>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404</v>
      </c>
      <c r="C33" s="1089"/>
      <c r="D33" s="1089"/>
      <c r="E33" s="1089"/>
      <c r="F33" s="1089"/>
      <c r="G33" s="1089"/>
      <c r="H33" s="1089"/>
      <c r="I33" s="1089"/>
      <c r="J33" s="1089"/>
      <c r="K33" s="1089"/>
      <c r="L33" s="1089"/>
      <c r="M33" s="1089"/>
      <c r="N33" s="1089"/>
      <c r="O33" s="1089"/>
      <c r="P33" s="1090"/>
      <c r="Q33" s="1094">
        <v>390</v>
      </c>
      <c r="R33" s="1095"/>
      <c r="S33" s="1095"/>
      <c r="T33" s="1095"/>
      <c r="U33" s="1095"/>
      <c r="V33" s="1095">
        <v>390</v>
      </c>
      <c r="W33" s="1095"/>
      <c r="X33" s="1095"/>
      <c r="Y33" s="1095"/>
      <c r="Z33" s="1095"/>
      <c r="AA33" s="1095">
        <v>0</v>
      </c>
      <c r="AB33" s="1095"/>
      <c r="AC33" s="1095"/>
      <c r="AD33" s="1095"/>
      <c r="AE33" s="1096"/>
      <c r="AF33" s="1070">
        <v>0</v>
      </c>
      <c r="AG33" s="1071"/>
      <c r="AH33" s="1071"/>
      <c r="AI33" s="1071"/>
      <c r="AJ33" s="1072"/>
      <c r="AK33" s="1031">
        <v>261</v>
      </c>
      <c r="AL33" s="1022"/>
      <c r="AM33" s="1022"/>
      <c r="AN33" s="1022"/>
      <c r="AO33" s="1022"/>
      <c r="AP33" s="1022">
        <v>2219</v>
      </c>
      <c r="AQ33" s="1022"/>
      <c r="AR33" s="1022"/>
      <c r="AS33" s="1022"/>
      <c r="AT33" s="1022"/>
      <c r="AU33" s="1022">
        <v>1875</v>
      </c>
      <c r="AV33" s="1022"/>
      <c r="AW33" s="1022"/>
      <c r="AX33" s="1022"/>
      <c r="AY33" s="1022"/>
      <c r="AZ33" s="1093"/>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406</v>
      </c>
      <c r="C34" s="1089"/>
      <c r="D34" s="1089"/>
      <c r="E34" s="1089"/>
      <c r="F34" s="1089"/>
      <c r="G34" s="1089"/>
      <c r="H34" s="1089"/>
      <c r="I34" s="1089"/>
      <c r="J34" s="1089"/>
      <c r="K34" s="1089"/>
      <c r="L34" s="1089"/>
      <c r="M34" s="1089"/>
      <c r="N34" s="1089"/>
      <c r="O34" s="1089"/>
      <c r="P34" s="1090"/>
      <c r="Q34" s="1094">
        <v>16</v>
      </c>
      <c r="R34" s="1095"/>
      <c r="S34" s="1095"/>
      <c r="T34" s="1095"/>
      <c r="U34" s="1095"/>
      <c r="V34" s="1095">
        <v>16</v>
      </c>
      <c r="W34" s="1095"/>
      <c r="X34" s="1095"/>
      <c r="Y34" s="1095"/>
      <c r="Z34" s="1095"/>
      <c r="AA34" s="1095">
        <v>0</v>
      </c>
      <c r="AB34" s="1095"/>
      <c r="AC34" s="1095"/>
      <c r="AD34" s="1095"/>
      <c r="AE34" s="1096"/>
      <c r="AF34" s="1070">
        <v>0</v>
      </c>
      <c r="AG34" s="1071"/>
      <c r="AH34" s="1071"/>
      <c r="AI34" s="1071"/>
      <c r="AJ34" s="1072"/>
      <c r="AK34" s="1031">
        <v>10</v>
      </c>
      <c r="AL34" s="1022"/>
      <c r="AM34" s="1022"/>
      <c r="AN34" s="1022"/>
      <c r="AO34" s="1022"/>
      <c r="AP34" s="1022">
        <v>120</v>
      </c>
      <c r="AQ34" s="1022"/>
      <c r="AR34" s="1022"/>
      <c r="AS34" s="1022"/>
      <c r="AT34" s="1022"/>
      <c r="AU34" s="1022">
        <v>77</v>
      </c>
      <c r="AV34" s="1022"/>
      <c r="AW34" s="1022"/>
      <c r="AX34" s="1022"/>
      <c r="AY34" s="1022"/>
      <c r="AZ34" s="1093"/>
      <c r="BA34" s="1093"/>
      <c r="BB34" s="1093"/>
      <c r="BC34" s="1093"/>
      <c r="BD34" s="1093"/>
      <c r="BE34" s="1083" t="s">
        <v>405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385</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341</v>
      </c>
      <c r="AG63" s="1010"/>
      <c r="AH63" s="1010"/>
      <c r="AI63" s="1010"/>
      <c r="AJ63" s="1081"/>
      <c r="AK63" s="1082"/>
      <c r="AL63" s="1014"/>
      <c r="AM63" s="1014"/>
      <c r="AN63" s="1014"/>
      <c r="AO63" s="1014"/>
      <c r="AP63" s="1010">
        <v>3614</v>
      </c>
      <c r="AQ63" s="1010"/>
      <c r="AR63" s="1010"/>
      <c r="AS63" s="1010"/>
      <c r="AT63" s="1010"/>
      <c r="AU63" s="1010">
        <v>2404</v>
      </c>
      <c r="AV63" s="1010"/>
      <c r="AW63" s="1010"/>
      <c r="AX63" s="1010"/>
      <c r="AY63" s="1010"/>
      <c r="AZ63" s="1076"/>
      <c r="BA63" s="1076"/>
      <c r="BB63" s="1076"/>
      <c r="BC63" s="1076"/>
      <c r="BD63" s="1076"/>
      <c r="BE63" s="1011"/>
      <c r="BF63" s="1011"/>
      <c r="BG63" s="1011"/>
      <c r="BH63" s="1011"/>
      <c r="BI63" s="1012"/>
      <c r="BJ63" s="1077" t="s">
        <v>409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411</v>
      </c>
      <c r="B66" s="1047"/>
      <c r="C66" s="1047"/>
      <c r="D66" s="1047"/>
      <c r="E66" s="1047"/>
      <c r="F66" s="1047"/>
      <c r="G66" s="1047"/>
      <c r="H66" s="1047"/>
      <c r="I66" s="1047"/>
      <c r="J66" s="1047"/>
      <c r="K66" s="1047"/>
      <c r="L66" s="1047"/>
      <c r="M66" s="1047"/>
      <c r="N66" s="1047"/>
      <c r="O66" s="1047"/>
      <c r="P66" s="1048"/>
      <c r="Q66" s="1052" t="s">
        <v>389</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571</v>
      </c>
      <c r="C68" s="1037"/>
      <c r="D68" s="1037"/>
      <c r="E68" s="1037"/>
      <c r="F68" s="1037"/>
      <c r="G68" s="1037"/>
      <c r="H68" s="1037"/>
      <c r="I68" s="1037"/>
      <c r="J68" s="1037"/>
      <c r="K68" s="1037"/>
      <c r="L68" s="1037"/>
      <c r="M68" s="1037"/>
      <c r="N68" s="1037"/>
      <c r="O68" s="1037"/>
      <c r="P68" s="1038"/>
      <c r="Q68" s="1039">
        <v>295</v>
      </c>
      <c r="R68" s="1033"/>
      <c r="S68" s="1033"/>
      <c r="T68" s="1033"/>
      <c r="U68" s="1033"/>
      <c r="V68" s="1033">
        <v>276</v>
      </c>
      <c r="W68" s="1033"/>
      <c r="X68" s="1033"/>
      <c r="Y68" s="1033"/>
      <c r="Z68" s="1033"/>
      <c r="AA68" s="1033">
        <v>19</v>
      </c>
      <c r="AB68" s="1033"/>
      <c r="AC68" s="1033"/>
      <c r="AD68" s="1033"/>
      <c r="AE68" s="1033"/>
      <c r="AF68" s="1033">
        <v>19</v>
      </c>
      <c r="AG68" s="1033"/>
      <c r="AH68" s="1033"/>
      <c r="AI68" s="1033"/>
      <c r="AJ68" s="1033"/>
      <c r="AK68" s="1033" t="s">
        <v>573</v>
      </c>
      <c r="AL68" s="1033"/>
      <c r="AM68" s="1033"/>
      <c r="AN68" s="1033"/>
      <c r="AO68" s="1033"/>
      <c r="AP68" s="1033">
        <v>60</v>
      </c>
      <c r="AQ68" s="1033"/>
      <c r="AR68" s="1033"/>
      <c r="AS68" s="1033"/>
      <c r="AT68" s="1033"/>
      <c r="AU68" s="1033">
        <v>34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572</v>
      </c>
      <c r="C69" s="1026"/>
      <c r="D69" s="1026"/>
      <c r="E69" s="1026"/>
      <c r="F69" s="1026"/>
      <c r="G69" s="1026"/>
      <c r="H69" s="1026"/>
      <c r="I69" s="1026"/>
      <c r="J69" s="1026"/>
      <c r="K69" s="1026"/>
      <c r="L69" s="1026"/>
      <c r="M69" s="1026"/>
      <c r="N69" s="1026"/>
      <c r="O69" s="1026"/>
      <c r="P69" s="1027"/>
      <c r="Q69" s="1028">
        <v>1490</v>
      </c>
      <c r="R69" s="1022"/>
      <c r="S69" s="1022"/>
      <c r="T69" s="1022"/>
      <c r="U69" s="1022"/>
      <c r="V69" s="1022">
        <v>1459</v>
      </c>
      <c r="W69" s="1022"/>
      <c r="X69" s="1022"/>
      <c r="Y69" s="1022"/>
      <c r="Z69" s="1022"/>
      <c r="AA69" s="1022">
        <v>32</v>
      </c>
      <c r="AB69" s="1022"/>
      <c r="AC69" s="1022"/>
      <c r="AD69" s="1022"/>
      <c r="AE69" s="1022"/>
      <c r="AF69" s="1022">
        <v>32</v>
      </c>
      <c r="AG69" s="1022"/>
      <c r="AH69" s="1022"/>
      <c r="AI69" s="1022"/>
      <c r="AJ69" s="1022"/>
      <c r="AK69" s="1022" t="s">
        <v>574</v>
      </c>
      <c r="AL69" s="1022"/>
      <c r="AM69" s="1022"/>
      <c r="AN69" s="1022"/>
      <c r="AO69" s="1022"/>
      <c r="AP69" s="1022">
        <v>59</v>
      </c>
      <c r="AQ69" s="1022"/>
      <c r="AR69" s="1022"/>
      <c r="AS69" s="1022"/>
      <c r="AT69" s="1022"/>
      <c r="AU69" s="1022">
        <v>9</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385</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51</v>
      </c>
      <c r="AG88" s="1010"/>
      <c r="AH88" s="1010"/>
      <c r="AI88" s="1010"/>
      <c r="AJ88" s="1010"/>
      <c r="AK88" s="1014"/>
      <c r="AL88" s="1014"/>
      <c r="AM88" s="1014"/>
      <c r="AN88" s="1014"/>
      <c r="AO88" s="1014"/>
      <c r="AP88" s="1010">
        <v>119</v>
      </c>
      <c r="AQ88" s="1010"/>
      <c r="AR88" s="1010"/>
      <c r="AS88" s="1010"/>
      <c r="AT88" s="1010"/>
      <c r="AU88" s="1010">
        <v>43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305</v>
      </c>
      <c r="AG109" s="945"/>
      <c r="AH109" s="945"/>
      <c r="AI109" s="945"/>
      <c r="AJ109" s="946"/>
      <c r="AK109" s="947" t="s">
        <v>304</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305</v>
      </c>
      <c r="BW109" s="945"/>
      <c r="BX109" s="945"/>
      <c r="BY109" s="945"/>
      <c r="BZ109" s="946"/>
      <c r="CA109" s="947" t="s">
        <v>304</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305</v>
      </c>
      <c r="DM109" s="945"/>
      <c r="DN109" s="945"/>
      <c r="DO109" s="945"/>
      <c r="DP109" s="946"/>
      <c r="DQ109" s="947" t="s">
        <v>304</v>
      </c>
      <c r="DR109" s="945"/>
      <c r="DS109" s="945"/>
      <c r="DT109" s="945"/>
      <c r="DU109" s="946"/>
      <c r="DV109" s="947" t="s">
        <v>428</v>
      </c>
      <c r="DW109" s="945"/>
      <c r="DX109" s="945"/>
      <c r="DY109" s="945"/>
      <c r="DZ109" s="976"/>
    </row>
    <row r="110" spans="1:131" s="246" customFormat="1" ht="26.25" customHeight="1">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732400</v>
      </c>
      <c r="AB110" s="938"/>
      <c r="AC110" s="938"/>
      <c r="AD110" s="938"/>
      <c r="AE110" s="939"/>
      <c r="AF110" s="940">
        <v>785777</v>
      </c>
      <c r="AG110" s="938"/>
      <c r="AH110" s="938"/>
      <c r="AI110" s="938"/>
      <c r="AJ110" s="939"/>
      <c r="AK110" s="940">
        <v>835808</v>
      </c>
      <c r="AL110" s="938"/>
      <c r="AM110" s="938"/>
      <c r="AN110" s="938"/>
      <c r="AO110" s="939"/>
      <c r="AP110" s="941">
        <v>27.5</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6463053</v>
      </c>
      <c r="BR110" s="885"/>
      <c r="BS110" s="885"/>
      <c r="BT110" s="885"/>
      <c r="BU110" s="885"/>
      <c r="BV110" s="885">
        <v>6713267</v>
      </c>
      <c r="BW110" s="885"/>
      <c r="BX110" s="885"/>
      <c r="BY110" s="885"/>
      <c r="BZ110" s="885"/>
      <c r="CA110" s="885">
        <v>6574111</v>
      </c>
      <c r="CB110" s="885"/>
      <c r="CC110" s="885"/>
      <c r="CD110" s="885"/>
      <c r="CE110" s="885"/>
      <c r="CF110" s="909">
        <v>216.6</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129</v>
      </c>
      <c r="DM110" s="885"/>
      <c r="DN110" s="885"/>
      <c r="DO110" s="885"/>
      <c r="DP110" s="885"/>
      <c r="DQ110" s="885" t="s">
        <v>129</v>
      </c>
      <c r="DR110" s="885"/>
      <c r="DS110" s="885"/>
      <c r="DT110" s="885"/>
      <c r="DU110" s="885"/>
      <c r="DV110" s="886" t="s">
        <v>129</v>
      </c>
      <c r="DW110" s="886"/>
      <c r="DX110" s="886"/>
      <c r="DY110" s="886"/>
      <c r="DZ110" s="887"/>
    </row>
    <row r="111" spans="1:131" s="246" customFormat="1" ht="26.25" customHeight="1">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129</v>
      </c>
      <c r="BR111" s="857"/>
      <c r="BS111" s="857"/>
      <c r="BT111" s="857"/>
      <c r="BU111" s="857"/>
      <c r="BV111" s="857" t="s">
        <v>129</v>
      </c>
      <c r="BW111" s="857"/>
      <c r="BX111" s="857"/>
      <c r="BY111" s="857"/>
      <c r="BZ111" s="857"/>
      <c r="CA111" s="857" t="s">
        <v>129</v>
      </c>
      <c r="CB111" s="857"/>
      <c r="CC111" s="857"/>
      <c r="CD111" s="857"/>
      <c r="CE111" s="857"/>
      <c r="CF111" s="918" t="s">
        <v>129</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129</v>
      </c>
      <c r="AB112" s="820"/>
      <c r="AC112" s="820"/>
      <c r="AD112" s="820"/>
      <c r="AE112" s="821"/>
      <c r="AF112" s="822" t="s">
        <v>129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2770886</v>
      </c>
      <c r="BR112" s="857"/>
      <c r="BS112" s="857"/>
      <c r="BT112" s="857"/>
      <c r="BU112" s="857"/>
      <c r="BV112" s="857">
        <v>2605789</v>
      </c>
      <c r="BW112" s="857"/>
      <c r="BX112" s="857"/>
      <c r="BY112" s="857"/>
      <c r="BZ112" s="857"/>
      <c r="CA112" s="857">
        <v>2402049</v>
      </c>
      <c r="CB112" s="857"/>
      <c r="CC112" s="857"/>
      <c r="CD112" s="857"/>
      <c r="CE112" s="857"/>
      <c r="CF112" s="918">
        <v>79.099999999999994</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308394</v>
      </c>
      <c r="AB113" s="966"/>
      <c r="AC113" s="966"/>
      <c r="AD113" s="966"/>
      <c r="AE113" s="967"/>
      <c r="AF113" s="968">
        <v>309606</v>
      </c>
      <c r="AG113" s="966"/>
      <c r="AH113" s="966"/>
      <c r="AI113" s="966"/>
      <c r="AJ113" s="967"/>
      <c r="AK113" s="968">
        <v>297989</v>
      </c>
      <c r="AL113" s="966"/>
      <c r="AM113" s="966"/>
      <c r="AN113" s="966"/>
      <c r="AO113" s="967"/>
      <c r="AP113" s="969">
        <v>9.8000000000000007</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156924</v>
      </c>
      <c r="BR113" s="857"/>
      <c r="BS113" s="857"/>
      <c r="BT113" s="857"/>
      <c r="BU113" s="857"/>
      <c r="BV113" s="857">
        <v>70182</v>
      </c>
      <c r="BW113" s="857"/>
      <c r="BX113" s="857"/>
      <c r="BY113" s="857"/>
      <c r="BZ113" s="857"/>
      <c r="CA113" s="857">
        <v>43337</v>
      </c>
      <c r="CB113" s="857"/>
      <c r="CC113" s="857"/>
      <c r="CD113" s="857"/>
      <c r="CE113" s="857"/>
      <c r="CF113" s="918">
        <v>1.4</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128098</v>
      </c>
      <c r="AB114" s="820"/>
      <c r="AC114" s="820"/>
      <c r="AD114" s="820"/>
      <c r="AE114" s="821"/>
      <c r="AF114" s="822">
        <v>93728</v>
      </c>
      <c r="AG114" s="820"/>
      <c r="AH114" s="820"/>
      <c r="AI114" s="820"/>
      <c r="AJ114" s="821"/>
      <c r="AK114" s="822">
        <v>27503</v>
      </c>
      <c r="AL114" s="820"/>
      <c r="AM114" s="820"/>
      <c r="AN114" s="820"/>
      <c r="AO114" s="821"/>
      <c r="AP114" s="867">
        <v>0.9</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v>1631633</v>
      </c>
      <c r="BR114" s="857"/>
      <c r="BS114" s="857"/>
      <c r="BT114" s="857"/>
      <c r="BU114" s="857"/>
      <c r="BV114" s="857">
        <v>1639823</v>
      </c>
      <c r="BW114" s="857"/>
      <c r="BX114" s="857"/>
      <c r="BY114" s="857"/>
      <c r="BZ114" s="857"/>
      <c r="CA114" s="857">
        <v>1592585</v>
      </c>
      <c r="CB114" s="857"/>
      <c r="CC114" s="857"/>
      <c r="CD114" s="857"/>
      <c r="CE114" s="857"/>
      <c r="CF114" s="918">
        <v>52.5</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129</v>
      </c>
      <c r="DW114" s="868"/>
      <c r="DX114" s="868"/>
      <c r="DY114" s="868"/>
      <c r="DZ114" s="869"/>
    </row>
    <row r="115" spans="1:130" s="246" customFormat="1" ht="26.25" customHeight="1">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6236</v>
      </c>
      <c r="AB115" s="966"/>
      <c r="AC115" s="966"/>
      <c r="AD115" s="966"/>
      <c r="AE115" s="967"/>
      <c r="AF115" s="968">
        <v>2780</v>
      </c>
      <c r="AG115" s="966"/>
      <c r="AH115" s="966"/>
      <c r="AI115" s="966"/>
      <c r="AJ115" s="967"/>
      <c r="AK115" s="968">
        <v>3938</v>
      </c>
      <c r="AL115" s="966"/>
      <c r="AM115" s="966"/>
      <c r="AN115" s="966"/>
      <c r="AO115" s="967"/>
      <c r="AP115" s="969">
        <v>0.1</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129</v>
      </c>
      <c r="BW115" s="857"/>
      <c r="BX115" s="857"/>
      <c r="BY115" s="857"/>
      <c r="BZ115" s="857"/>
      <c r="CA115" s="857" t="s">
        <v>129</v>
      </c>
      <c r="CB115" s="857"/>
      <c r="CC115" s="857"/>
      <c r="CD115" s="857"/>
      <c r="CE115" s="857"/>
      <c r="CF115" s="918" t="s">
        <v>129</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129</v>
      </c>
      <c r="DH115" s="820"/>
      <c r="DI115" s="820"/>
      <c r="DJ115" s="820"/>
      <c r="DK115" s="821"/>
      <c r="DL115" s="822" t="s">
        <v>129</v>
      </c>
      <c r="DM115" s="820"/>
      <c r="DN115" s="820"/>
      <c r="DO115" s="820"/>
      <c r="DP115" s="821"/>
      <c r="DQ115" s="822" t="s">
        <v>129</v>
      </c>
      <c r="DR115" s="820"/>
      <c r="DS115" s="820"/>
      <c r="DT115" s="820"/>
      <c r="DU115" s="821"/>
      <c r="DV115" s="867" t="s">
        <v>129</v>
      </c>
      <c r="DW115" s="868"/>
      <c r="DX115" s="868"/>
      <c r="DY115" s="868"/>
      <c r="DZ115" s="869"/>
    </row>
    <row r="116" spans="1:130" s="246" customFormat="1" ht="26.25" customHeight="1">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175</v>
      </c>
      <c r="AB116" s="820"/>
      <c r="AC116" s="820"/>
      <c r="AD116" s="820"/>
      <c r="AE116" s="821"/>
      <c r="AF116" s="822">
        <v>218</v>
      </c>
      <c r="AG116" s="820"/>
      <c r="AH116" s="820"/>
      <c r="AI116" s="820"/>
      <c r="AJ116" s="821"/>
      <c r="AK116" s="822">
        <v>123</v>
      </c>
      <c r="AL116" s="820"/>
      <c r="AM116" s="820"/>
      <c r="AN116" s="820"/>
      <c r="AO116" s="821"/>
      <c r="AP116" s="867">
        <v>0</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129</v>
      </c>
      <c r="CB116" s="857"/>
      <c r="CC116" s="857"/>
      <c r="CD116" s="857"/>
      <c r="CE116" s="857"/>
      <c r="CF116" s="918" t="s">
        <v>129</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129</v>
      </c>
      <c r="DM116" s="820"/>
      <c r="DN116" s="820"/>
      <c r="DO116" s="820"/>
      <c r="DP116" s="821"/>
      <c r="DQ116" s="822" t="s">
        <v>129</v>
      </c>
      <c r="DR116" s="820"/>
      <c r="DS116" s="820"/>
      <c r="DT116" s="820"/>
      <c r="DU116" s="821"/>
      <c r="DV116" s="867" t="s">
        <v>129</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1175303</v>
      </c>
      <c r="AB117" s="952"/>
      <c r="AC117" s="952"/>
      <c r="AD117" s="952"/>
      <c r="AE117" s="953"/>
      <c r="AF117" s="954">
        <v>1192109</v>
      </c>
      <c r="AG117" s="952"/>
      <c r="AH117" s="952"/>
      <c r="AI117" s="952"/>
      <c r="AJ117" s="953"/>
      <c r="AK117" s="954">
        <v>1165361</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129</v>
      </c>
      <c r="BW117" s="857"/>
      <c r="BX117" s="857"/>
      <c r="BY117" s="857"/>
      <c r="BZ117" s="857"/>
      <c r="CA117" s="857" t="s">
        <v>129</v>
      </c>
      <c r="CB117" s="857"/>
      <c r="CC117" s="857"/>
      <c r="CD117" s="857"/>
      <c r="CE117" s="857"/>
      <c r="CF117" s="918" t="s">
        <v>129</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129</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305</v>
      </c>
      <c r="AG118" s="945"/>
      <c r="AH118" s="945"/>
      <c r="AI118" s="945"/>
      <c r="AJ118" s="946"/>
      <c r="AK118" s="947" t="s">
        <v>304</v>
      </c>
      <c r="AL118" s="945"/>
      <c r="AM118" s="945"/>
      <c r="AN118" s="945"/>
      <c r="AO118" s="946"/>
      <c r="AP118" s="948" t="s">
        <v>428</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129</v>
      </c>
      <c r="CB118" s="888"/>
      <c r="CC118" s="888"/>
      <c r="CD118" s="888"/>
      <c r="CE118" s="888"/>
      <c r="CF118" s="918" t="s">
        <v>129</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129</v>
      </c>
      <c r="DM118" s="820"/>
      <c r="DN118" s="820"/>
      <c r="DO118" s="820"/>
      <c r="DP118" s="821"/>
      <c r="DQ118" s="822" t="s">
        <v>129</v>
      </c>
      <c r="DR118" s="820"/>
      <c r="DS118" s="820"/>
      <c r="DT118" s="820"/>
      <c r="DU118" s="821"/>
      <c r="DV118" s="867" t="s">
        <v>129</v>
      </c>
      <c r="DW118" s="868"/>
      <c r="DX118" s="868"/>
      <c r="DY118" s="868"/>
      <c r="DZ118" s="869"/>
    </row>
    <row r="119" spans="1:130" s="246" customFormat="1" ht="26.25" customHeight="1">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129</v>
      </c>
      <c r="AG119" s="938"/>
      <c r="AH119" s="938"/>
      <c r="AI119" s="938"/>
      <c r="AJ119" s="939"/>
      <c r="AK119" s="940" t="s">
        <v>129</v>
      </c>
      <c r="AL119" s="938"/>
      <c r="AM119" s="938"/>
      <c r="AN119" s="938"/>
      <c r="AO119" s="939"/>
      <c r="AP119" s="941" t="s">
        <v>129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458</v>
      </c>
      <c r="BP119" s="921"/>
      <c r="BQ119" s="925">
        <v>11022496</v>
      </c>
      <c r="BR119" s="888"/>
      <c r="BS119" s="888"/>
      <c r="BT119" s="888"/>
      <c r="BU119" s="888"/>
      <c r="BV119" s="888">
        <v>11029061</v>
      </c>
      <c r="BW119" s="888"/>
      <c r="BX119" s="888"/>
      <c r="BY119" s="888"/>
      <c r="BZ119" s="888"/>
      <c r="CA119" s="888">
        <v>10612082</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129</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129</v>
      </c>
      <c r="AL120" s="820"/>
      <c r="AM120" s="820"/>
      <c r="AN120" s="820"/>
      <c r="AO120" s="821"/>
      <c r="AP120" s="867" t="s">
        <v>129</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3638262</v>
      </c>
      <c r="BR120" s="885"/>
      <c r="BS120" s="885"/>
      <c r="BT120" s="885"/>
      <c r="BU120" s="885"/>
      <c r="BV120" s="885">
        <v>3603403</v>
      </c>
      <c r="BW120" s="885"/>
      <c r="BX120" s="885"/>
      <c r="BY120" s="885"/>
      <c r="BZ120" s="885"/>
      <c r="CA120" s="885">
        <v>3349176</v>
      </c>
      <c r="CB120" s="885"/>
      <c r="CC120" s="885"/>
      <c r="CD120" s="885"/>
      <c r="CE120" s="885"/>
      <c r="CF120" s="909">
        <v>110.4</v>
      </c>
      <c r="CG120" s="910"/>
      <c r="CH120" s="910"/>
      <c r="CI120" s="910"/>
      <c r="CJ120" s="910"/>
      <c r="CK120" s="911" t="s">
        <v>462</v>
      </c>
      <c r="CL120" s="895"/>
      <c r="CM120" s="895"/>
      <c r="CN120" s="895"/>
      <c r="CO120" s="896"/>
      <c r="CP120" s="915" t="s">
        <v>463</v>
      </c>
      <c r="CQ120" s="916"/>
      <c r="CR120" s="916"/>
      <c r="CS120" s="916"/>
      <c r="CT120" s="916"/>
      <c r="CU120" s="916"/>
      <c r="CV120" s="916"/>
      <c r="CW120" s="916"/>
      <c r="CX120" s="916"/>
      <c r="CY120" s="916"/>
      <c r="CZ120" s="916"/>
      <c r="DA120" s="916"/>
      <c r="DB120" s="916"/>
      <c r="DC120" s="916"/>
      <c r="DD120" s="916"/>
      <c r="DE120" s="916"/>
      <c r="DF120" s="917"/>
      <c r="DG120" s="904">
        <v>2117353</v>
      </c>
      <c r="DH120" s="885"/>
      <c r="DI120" s="885"/>
      <c r="DJ120" s="885"/>
      <c r="DK120" s="885"/>
      <c r="DL120" s="885">
        <v>2013905</v>
      </c>
      <c r="DM120" s="885"/>
      <c r="DN120" s="885"/>
      <c r="DO120" s="885"/>
      <c r="DP120" s="885"/>
      <c r="DQ120" s="885">
        <v>1875270</v>
      </c>
      <c r="DR120" s="885"/>
      <c r="DS120" s="885"/>
      <c r="DT120" s="885"/>
      <c r="DU120" s="885"/>
      <c r="DV120" s="886">
        <v>61.8</v>
      </c>
      <c r="DW120" s="886"/>
      <c r="DX120" s="886"/>
      <c r="DY120" s="886"/>
      <c r="DZ120" s="887"/>
    </row>
    <row r="121" spans="1:130" s="246" customFormat="1" ht="26.25" customHeight="1">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129</v>
      </c>
      <c r="AL121" s="820"/>
      <c r="AM121" s="820"/>
      <c r="AN121" s="820"/>
      <c r="AO121" s="821"/>
      <c r="AP121" s="867" t="s">
        <v>129</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739578</v>
      </c>
      <c r="BR121" s="857"/>
      <c r="BS121" s="857"/>
      <c r="BT121" s="857"/>
      <c r="BU121" s="857"/>
      <c r="BV121" s="857">
        <v>600726</v>
      </c>
      <c r="BW121" s="857"/>
      <c r="BX121" s="857"/>
      <c r="BY121" s="857"/>
      <c r="BZ121" s="857"/>
      <c r="CA121" s="857">
        <v>469578</v>
      </c>
      <c r="CB121" s="857"/>
      <c r="CC121" s="857"/>
      <c r="CD121" s="857"/>
      <c r="CE121" s="857"/>
      <c r="CF121" s="918">
        <v>15.5</v>
      </c>
      <c r="CG121" s="919"/>
      <c r="CH121" s="919"/>
      <c r="CI121" s="919"/>
      <c r="CJ121" s="919"/>
      <c r="CK121" s="912"/>
      <c r="CL121" s="898"/>
      <c r="CM121" s="898"/>
      <c r="CN121" s="898"/>
      <c r="CO121" s="899"/>
      <c r="CP121" s="878" t="s">
        <v>398</v>
      </c>
      <c r="CQ121" s="879"/>
      <c r="CR121" s="879"/>
      <c r="CS121" s="879"/>
      <c r="CT121" s="879"/>
      <c r="CU121" s="879"/>
      <c r="CV121" s="879"/>
      <c r="CW121" s="879"/>
      <c r="CX121" s="879"/>
      <c r="CY121" s="879"/>
      <c r="CZ121" s="879"/>
      <c r="DA121" s="879"/>
      <c r="DB121" s="879"/>
      <c r="DC121" s="879"/>
      <c r="DD121" s="879"/>
      <c r="DE121" s="879"/>
      <c r="DF121" s="880"/>
      <c r="DG121" s="856">
        <v>567325</v>
      </c>
      <c r="DH121" s="857"/>
      <c r="DI121" s="857"/>
      <c r="DJ121" s="857"/>
      <c r="DK121" s="857"/>
      <c r="DL121" s="857">
        <v>485840</v>
      </c>
      <c r="DM121" s="857"/>
      <c r="DN121" s="857"/>
      <c r="DO121" s="857"/>
      <c r="DP121" s="857"/>
      <c r="DQ121" s="857">
        <v>403474</v>
      </c>
      <c r="DR121" s="857"/>
      <c r="DS121" s="857"/>
      <c r="DT121" s="857"/>
      <c r="DU121" s="857"/>
      <c r="DV121" s="834">
        <v>13.3</v>
      </c>
      <c r="DW121" s="834"/>
      <c r="DX121" s="834"/>
      <c r="DY121" s="834"/>
      <c r="DZ121" s="835"/>
    </row>
    <row r="122" spans="1:130" s="246" customFormat="1" ht="26.25" customHeight="1">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129</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6550087</v>
      </c>
      <c r="BR122" s="888"/>
      <c r="BS122" s="888"/>
      <c r="BT122" s="888"/>
      <c r="BU122" s="888"/>
      <c r="BV122" s="888">
        <v>6531996</v>
      </c>
      <c r="BW122" s="888"/>
      <c r="BX122" s="888"/>
      <c r="BY122" s="888"/>
      <c r="BZ122" s="888"/>
      <c r="CA122" s="888">
        <v>6302059</v>
      </c>
      <c r="CB122" s="888"/>
      <c r="CC122" s="888"/>
      <c r="CD122" s="888"/>
      <c r="CE122" s="888"/>
      <c r="CF122" s="889">
        <v>207.7</v>
      </c>
      <c r="CG122" s="890"/>
      <c r="CH122" s="890"/>
      <c r="CI122" s="890"/>
      <c r="CJ122" s="890"/>
      <c r="CK122" s="912"/>
      <c r="CL122" s="898"/>
      <c r="CM122" s="898"/>
      <c r="CN122" s="898"/>
      <c r="CO122" s="899"/>
      <c r="CP122" s="878" t="s">
        <v>406</v>
      </c>
      <c r="CQ122" s="879"/>
      <c r="CR122" s="879"/>
      <c r="CS122" s="879"/>
      <c r="CT122" s="879"/>
      <c r="CU122" s="879"/>
      <c r="CV122" s="879"/>
      <c r="CW122" s="879"/>
      <c r="CX122" s="879"/>
      <c r="CY122" s="879"/>
      <c r="CZ122" s="879"/>
      <c r="DA122" s="879"/>
      <c r="DB122" s="879"/>
      <c r="DC122" s="879"/>
      <c r="DD122" s="879"/>
      <c r="DE122" s="879"/>
      <c r="DF122" s="880"/>
      <c r="DG122" s="856">
        <v>31423</v>
      </c>
      <c r="DH122" s="857"/>
      <c r="DI122" s="857"/>
      <c r="DJ122" s="857"/>
      <c r="DK122" s="857"/>
      <c r="DL122" s="857">
        <v>57492</v>
      </c>
      <c r="DM122" s="857"/>
      <c r="DN122" s="857"/>
      <c r="DO122" s="857"/>
      <c r="DP122" s="857"/>
      <c r="DQ122" s="857">
        <v>77457</v>
      </c>
      <c r="DR122" s="857"/>
      <c r="DS122" s="857"/>
      <c r="DT122" s="857"/>
      <c r="DU122" s="857"/>
      <c r="DV122" s="834">
        <v>2.6</v>
      </c>
      <c r="DW122" s="834"/>
      <c r="DX122" s="834"/>
      <c r="DY122" s="834"/>
      <c r="DZ122" s="835"/>
    </row>
    <row r="123" spans="1:130" s="246" customFormat="1" ht="26.25" customHeight="1">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467</v>
      </c>
      <c r="BP123" s="921"/>
      <c r="BQ123" s="875">
        <v>10927927</v>
      </c>
      <c r="BR123" s="876"/>
      <c r="BS123" s="876"/>
      <c r="BT123" s="876"/>
      <c r="BU123" s="876"/>
      <c r="BV123" s="876">
        <v>10736125</v>
      </c>
      <c r="BW123" s="876"/>
      <c r="BX123" s="876"/>
      <c r="BY123" s="876"/>
      <c r="BZ123" s="876"/>
      <c r="CA123" s="876">
        <v>10120813</v>
      </c>
      <c r="CB123" s="876"/>
      <c r="CC123" s="876"/>
      <c r="CD123" s="876"/>
      <c r="CE123" s="876"/>
      <c r="CF123" s="786"/>
      <c r="CG123" s="787"/>
      <c r="CH123" s="787"/>
      <c r="CI123" s="787"/>
      <c r="CJ123" s="877"/>
      <c r="CK123" s="912"/>
      <c r="CL123" s="898"/>
      <c r="CM123" s="898"/>
      <c r="CN123" s="898"/>
      <c r="CO123" s="899"/>
      <c r="CP123" s="878" t="s">
        <v>402</v>
      </c>
      <c r="CQ123" s="879"/>
      <c r="CR123" s="879"/>
      <c r="CS123" s="879"/>
      <c r="CT123" s="879"/>
      <c r="CU123" s="879"/>
      <c r="CV123" s="879"/>
      <c r="CW123" s="879"/>
      <c r="CX123" s="879"/>
      <c r="CY123" s="879"/>
      <c r="CZ123" s="879"/>
      <c r="DA123" s="879"/>
      <c r="DB123" s="879"/>
      <c r="DC123" s="879"/>
      <c r="DD123" s="879"/>
      <c r="DE123" s="879"/>
      <c r="DF123" s="880"/>
      <c r="DG123" s="819">
        <v>54785</v>
      </c>
      <c r="DH123" s="820"/>
      <c r="DI123" s="820"/>
      <c r="DJ123" s="820"/>
      <c r="DK123" s="821"/>
      <c r="DL123" s="822">
        <v>48552</v>
      </c>
      <c r="DM123" s="820"/>
      <c r="DN123" s="820"/>
      <c r="DO123" s="820"/>
      <c r="DP123" s="821"/>
      <c r="DQ123" s="822">
        <v>45848</v>
      </c>
      <c r="DR123" s="820"/>
      <c r="DS123" s="820"/>
      <c r="DT123" s="820"/>
      <c r="DU123" s="821"/>
      <c r="DV123" s="867">
        <v>1.5</v>
      </c>
      <c r="DW123" s="868"/>
      <c r="DX123" s="868"/>
      <c r="DY123" s="868"/>
      <c r="DZ123" s="869"/>
    </row>
    <row r="124" spans="1:130" s="246" customFormat="1" ht="26.25" customHeight="1" thickBot="1">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2.9</v>
      </c>
      <c r="BR124" s="874"/>
      <c r="BS124" s="874"/>
      <c r="BT124" s="874"/>
      <c r="BU124" s="874"/>
      <c r="BV124" s="874">
        <v>9.5</v>
      </c>
      <c r="BW124" s="874"/>
      <c r="BX124" s="874"/>
      <c r="BY124" s="874"/>
      <c r="BZ124" s="874"/>
      <c r="CA124" s="874">
        <v>16.100000000000001</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6236</v>
      </c>
      <c r="AB127" s="820"/>
      <c r="AC127" s="820"/>
      <c r="AD127" s="820"/>
      <c r="AE127" s="821"/>
      <c r="AF127" s="822">
        <v>2780</v>
      </c>
      <c r="AG127" s="820"/>
      <c r="AH127" s="820"/>
      <c r="AI127" s="820"/>
      <c r="AJ127" s="821"/>
      <c r="AK127" s="822">
        <v>3938</v>
      </c>
      <c r="AL127" s="820"/>
      <c r="AM127" s="820"/>
      <c r="AN127" s="820"/>
      <c r="AO127" s="821"/>
      <c r="AP127" s="867">
        <v>0.1</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57052</v>
      </c>
      <c r="AB128" s="841"/>
      <c r="AC128" s="841"/>
      <c r="AD128" s="841"/>
      <c r="AE128" s="842"/>
      <c r="AF128" s="843">
        <v>73576</v>
      </c>
      <c r="AG128" s="841"/>
      <c r="AH128" s="841"/>
      <c r="AI128" s="841"/>
      <c r="AJ128" s="842"/>
      <c r="AK128" s="843">
        <v>71611</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3925590</v>
      </c>
      <c r="AB129" s="820"/>
      <c r="AC129" s="820"/>
      <c r="AD129" s="820"/>
      <c r="AE129" s="821"/>
      <c r="AF129" s="822">
        <v>3841955</v>
      </c>
      <c r="AG129" s="820"/>
      <c r="AH129" s="820"/>
      <c r="AI129" s="820"/>
      <c r="AJ129" s="821"/>
      <c r="AK129" s="822">
        <v>3810185</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768911</v>
      </c>
      <c r="AB130" s="820"/>
      <c r="AC130" s="820"/>
      <c r="AD130" s="820"/>
      <c r="AE130" s="821"/>
      <c r="AF130" s="822">
        <v>771077</v>
      </c>
      <c r="AG130" s="820"/>
      <c r="AH130" s="820"/>
      <c r="AI130" s="820"/>
      <c r="AJ130" s="821"/>
      <c r="AK130" s="822">
        <v>775256</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10.9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3156679</v>
      </c>
      <c r="AB131" s="803"/>
      <c r="AC131" s="803"/>
      <c r="AD131" s="803"/>
      <c r="AE131" s="804"/>
      <c r="AF131" s="805">
        <v>3070878</v>
      </c>
      <c r="AG131" s="803"/>
      <c r="AH131" s="803"/>
      <c r="AI131" s="803"/>
      <c r="AJ131" s="804"/>
      <c r="AK131" s="805">
        <v>3034929</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16.100000000000001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11.06669383</v>
      </c>
      <c r="AB132" s="783"/>
      <c r="AC132" s="783"/>
      <c r="AD132" s="783"/>
      <c r="AE132" s="784"/>
      <c r="AF132" s="785">
        <v>11.31454913</v>
      </c>
      <c r="AG132" s="783"/>
      <c r="AH132" s="783"/>
      <c r="AI132" s="783"/>
      <c r="AJ132" s="784"/>
      <c r="AK132" s="785">
        <v>10.49428174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9.8000000000000007</v>
      </c>
      <c r="AB133" s="762"/>
      <c r="AC133" s="762"/>
      <c r="AD133" s="762"/>
      <c r="AE133" s="763"/>
      <c r="AF133" s="761">
        <v>10.4</v>
      </c>
      <c r="AG133" s="762"/>
      <c r="AH133" s="762"/>
      <c r="AI133" s="762"/>
      <c r="AJ133" s="763"/>
      <c r="AK133" s="761">
        <v>10.9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kPwWIx+Ou6g6bEOLF/G3UQqy2PgVnUUVuY4QN2GL25f2beX5UGd+zfZ/9z5FEqnCgnW/74O2R9Tb2uEIVTBvg==" saltValue="xvnZrVu3vOxUH3ncnIMv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topLeftCell="AX47" zoomScale="80" zoomScaleNormal="85" zoomScaleSheetLayoutView="80" workbookViewId="0">
      <selection activeCell="BA93" sqref="BA9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6UabRcgGsE9m/UcouMdvupwKgtHsWzCzgffW84uGZTDjIYMLGvcvcWRvdVO5ukSWE11g3FtdLI1gFojO0gnvA==" saltValue="O3U/U+XfXNuzPCcF8cZH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JsSaZWsdBVW7IPevCUGsi7+d+czmBsuQpRI7PsuTFt74qiyO6HUXYmZu3QrQ8sOD1P+MUOfzNAo6y2mnLYbRQ==" saltValue="pXrGpGxbePAVyZGy9anT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1063077</v>
      </c>
      <c r="AP9" s="312">
        <v>152020</v>
      </c>
      <c r="AQ9" s="313">
        <v>137457</v>
      </c>
      <c r="AR9" s="314">
        <v>10.6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24058</v>
      </c>
      <c r="AP10" s="315">
        <v>3440</v>
      </c>
      <c r="AQ10" s="316">
        <v>16552</v>
      </c>
      <c r="AR10" s="317">
        <v>-79.2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204714</v>
      </c>
      <c r="AP11" s="315">
        <v>29274</v>
      </c>
      <c r="AQ11" s="316">
        <v>23820</v>
      </c>
      <c r="AR11" s="317">
        <v>22.9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3889</v>
      </c>
      <c r="AR12" s="317" t="s">
        <v>505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t="s">
        <v>505</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t="s">
        <v>505</v>
      </c>
      <c r="AP14" s="315" t="s">
        <v>505</v>
      </c>
      <c r="AQ14" s="316">
        <v>6581</v>
      </c>
      <c r="AR14" s="317" t="s">
        <v>505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9723</v>
      </c>
      <c r="AP15" s="315">
        <v>1390</v>
      </c>
      <c r="AQ15" s="316">
        <v>3467</v>
      </c>
      <c r="AR15" s="317">
        <v>-59.9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-76169</v>
      </c>
      <c r="AP16" s="315">
        <v>-10892</v>
      </c>
      <c r="AQ16" s="316">
        <v>-13853</v>
      </c>
      <c r="AR16" s="317">
        <v>-21.4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1225403</v>
      </c>
      <c r="AP17" s="315">
        <v>175233</v>
      </c>
      <c r="AQ17" s="316">
        <v>177914</v>
      </c>
      <c r="AR17" s="317">
        <v>-1.5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16.45</v>
      </c>
      <c r="AP21" s="328">
        <v>15.77</v>
      </c>
      <c r="AQ21" s="329">
        <v>0.68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94.8</v>
      </c>
      <c r="AP22" s="333">
        <v>96</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835808</v>
      </c>
      <c r="AP32" s="342">
        <v>119521</v>
      </c>
      <c r="AQ32" s="343">
        <v>107318</v>
      </c>
      <c r="AR32" s="344">
        <v>11.4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v>192</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v>281</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297989</v>
      </c>
      <c r="AP35" s="342">
        <v>42612</v>
      </c>
      <c r="AQ35" s="343">
        <v>22732</v>
      </c>
      <c r="AR35" s="344">
        <v>87.5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27503</v>
      </c>
      <c r="AP36" s="342">
        <v>3933</v>
      </c>
      <c r="AQ36" s="343">
        <v>3735</v>
      </c>
      <c r="AR36" s="344">
        <v>5.3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v>3938</v>
      </c>
      <c r="AP37" s="342">
        <v>563</v>
      </c>
      <c r="AQ37" s="343">
        <v>1596</v>
      </c>
      <c r="AR37" s="344">
        <v>-64.7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v>123</v>
      </c>
      <c r="AP38" s="345">
        <v>18</v>
      </c>
      <c r="AQ38" s="346">
        <v>19</v>
      </c>
      <c r="AR38" s="334">
        <v>-5.3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-71611</v>
      </c>
      <c r="AP39" s="342">
        <v>-10240</v>
      </c>
      <c r="AQ39" s="343">
        <v>-5126</v>
      </c>
      <c r="AR39" s="344">
        <v>99.8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-775256</v>
      </c>
      <c r="AP40" s="342">
        <v>-110862</v>
      </c>
      <c r="AQ40" s="343">
        <v>-92432</v>
      </c>
      <c r="AR40" s="344">
        <v>19.899999999999999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318494</v>
      </c>
      <c r="AP41" s="342">
        <v>45545</v>
      </c>
      <c r="AQ41" s="343">
        <v>38314</v>
      </c>
      <c r="AR41" s="344">
        <v>18.899999999999999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646429</v>
      </c>
      <c r="AN51" s="364">
        <v>85597</v>
      </c>
      <c r="AO51" s="365">
        <v>-10.4</v>
      </c>
      <c r="AP51" s="366">
        <v>175675</v>
      </c>
      <c r="AQ51" s="367">
        <v>0.6</v>
      </c>
      <c r="AR51" s="368">
        <v>-11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387762</v>
      </c>
      <c r="AN52" s="372">
        <v>51346</v>
      </c>
      <c r="AO52" s="373">
        <v>-33.9</v>
      </c>
      <c r="AP52" s="374">
        <v>87698</v>
      </c>
      <c r="AQ52" s="375">
        <v>10</v>
      </c>
      <c r="AR52" s="376">
        <v>-43.9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621637</v>
      </c>
      <c r="AN53" s="364">
        <v>83396</v>
      </c>
      <c r="AO53" s="365">
        <v>-2.6</v>
      </c>
      <c r="AP53" s="366">
        <v>162193</v>
      </c>
      <c r="AQ53" s="367">
        <v>-7.7</v>
      </c>
      <c r="AR53" s="368">
        <v>5.0999999999999996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116538</v>
      </c>
      <c r="AN54" s="372">
        <v>15634</v>
      </c>
      <c r="AO54" s="373">
        <v>-69.599999999999994</v>
      </c>
      <c r="AP54" s="374">
        <v>79985</v>
      </c>
      <c r="AQ54" s="375">
        <v>-8.8000000000000007</v>
      </c>
      <c r="AR54" s="376">
        <v>-60.8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1351878</v>
      </c>
      <c r="AN55" s="364">
        <v>184632</v>
      </c>
      <c r="AO55" s="365">
        <v>121.4</v>
      </c>
      <c r="AP55" s="366">
        <v>168868</v>
      </c>
      <c r="AQ55" s="367">
        <v>4.0999999999999996</v>
      </c>
      <c r="AR55" s="368">
        <v>117.3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92096</v>
      </c>
      <c r="AN56" s="372">
        <v>12578</v>
      </c>
      <c r="AO56" s="373">
        <v>-19.5</v>
      </c>
      <c r="AP56" s="374">
        <v>79360</v>
      </c>
      <c r="AQ56" s="375">
        <v>-0.8</v>
      </c>
      <c r="AR56" s="376">
        <v>-18.7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1020569</v>
      </c>
      <c r="AN57" s="364">
        <v>142597</v>
      </c>
      <c r="AO57" s="365">
        <v>-22.8</v>
      </c>
      <c r="AP57" s="366">
        <v>202870</v>
      </c>
      <c r="AQ57" s="367">
        <v>20.100000000000001</v>
      </c>
      <c r="AR57" s="368">
        <v>-42.9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200221</v>
      </c>
      <c r="AN58" s="372">
        <v>27976</v>
      </c>
      <c r="AO58" s="373">
        <v>122.4</v>
      </c>
      <c r="AP58" s="374">
        <v>79735</v>
      </c>
      <c r="AQ58" s="375">
        <v>0.5</v>
      </c>
      <c r="AR58" s="376">
        <v>121.9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793344</v>
      </c>
      <c r="AN59" s="364">
        <v>113448</v>
      </c>
      <c r="AO59" s="365">
        <v>-20.399999999999999</v>
      </c>
      <c r="AP59" s="366">
        <v>167497</v>
      </c>
      <c r="AQ59" s="367">
        <v>-17.399999999999999</v>
      </c>
      <c r="AR59" s="368">
        <v>-3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533379</v>
      </c>
      <c r="AN60" s="372">
        <v>76273</v>
      </c>
      <c r="AO60" s="373">
        <v>172.6</v>
      </c>
      <c r="AP60" s="374">
        <v>82571</v>
      </c>
      <c r="AQ60" s="375">
        <v>3.6</v>
      </c>
      <c r="AR60" s="376">
        <v>169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886771</v>
      </c>
      <c r="AN61" s="379">
        <v>121934</v>
      </c>
      <c r="AO61" s="380">
        <v>13</v>
      </c>
      <c r="AP61" s="381">
        <v>175421</v>
      </c>
      <c r="AQ61" s="382">
        <v>-0.1</v>
      </c>
      <c r="AR61" s="368">
        <v>13.1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265999</v>
      </c>
      <c r="AN62" s="372">
        <v>36761</v>
      </c>
      <c r="AO62" s="373">
        <v>34.4</v>
      </c>
      <c r="AP62" s="374">
        <v>81870</v>
      </c>
      <c r="AQ62" s="375">
        <v>0.9</v>
      </c>
      <c r="AR62" s="376">
        <v>33.5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mhHpdWgtwk7YluOG5WM3cxCMk7x+32YIpESmX7stsXIz5xvH3gVA0YZuC5jbJbRKXowGDZJ5LXFZF7WvAdEdA==" saltValue="Kc0ISRoyKQ+5RkSUqUND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topLeftCell="A13"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KxHJmzA6jhr1YU0a8L/+P2NXb7HxiAh5enhG4iAElYZJQZo45eyOUhyYVUqY7nM0LoYD7Fon55ocA+3HZsKhw==" saltValue="TgD0rCq+5UMPM65Wh9yn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A67" zoomScale="80" zoomScaleNormal="8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DUmsX4RWYPFfGpZx90bShkKfJCUgmGW6zgrmldn8u1m7znaAuZ1bqKauQqamcXh/uTcvH4R3Uf9vc62arNzow==" saltValue="OLR82wNRrEfIPiZJLnPE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94" t="s">
        <v>3</v>
      </c>
      <c r="D47" s="1194"/>
      <c r="E47" s="1195"/>
      <c r="F47" s="11">
        <v>36.090000000000003</v>
      </c>
      <c r="G47" s="12">
        <v>36.89</v>
      </c>
      <c r="H47" s="12">
        <v>41.32</v>
      </c>
      <c r="I47" s="12">
        <v>42.22</v>
      </c>
      <c r="J47" s="13">
        <v>40.549999999999997</v>
      </c>
    </row>
    <row r="48" spans="2:10" ht="57.75" customHeight="1">
      <c r="B48" s="14"/>
      <c r="C48" s="1196" t="s">
        <v>4</v>
      </c>
      <c r="D48" s="1196"/>
      <c r="E48" s="1197"/>
      <c r="F48" s="15">
        <v>1.87</v>
      </c>
      <c r="G48" s="16">
        <v>9.59</v>
      </c>
      <c r="H48" s="16">
        <v>5.15</v>
      </c>
      <c r="I48" s="16">
        <v>0.89</v>
      </c>
      <c r="J48" s="17">
        <v>0.76</v>
      </c>
    </row>
    <row r="49" spans="2:10" ht="57.75" customHeight="1" thickBot="1">
      <c r="B49" s="18"/>
      <c r="C49" s="1198" t="s">
        <v>5</v>
      </c>
      <c r="D49" s="1198"/>
      <c r="E49" s="1199"/>
      <c r="F49" s="19" t="s">
        <v>552</v>
      </c>
      <c r="G49" s="20">
        <v>8.67</v>
      </c>
      <c r="H49" s="20" t="s">
        <v>553</v>
      </c>
      <c r="I49" s="20" t="s">
        <v>554</v>
      </c>
      <c r="J49" s="21" t="s">
        <v>555</v>
      </c>
    </row>
    <row r="50" spans="2:10" ht="13.5" customHeight="1"/>
    <row r="51" spans="2:10" ht="13.5" hidden="1" customHeight="1"/>
    <row r="52" spans="2:10" ht="13.5" hidden="1" customHeight="1"/>
    <row r="53" spans="2:10" ht="13.5" hidden="1" customHeight="1"/>
  </sheetData>
  <sheetProtection algorithmName="SHA-512" hashValue="UsAUrKwCDkhnIuDlTADQ4exBuDIfzJCkO2s3RfwjaFw2AEC8wnvwCXqz3pwqozEe66dedIbB4sadykJ1uJui+Q==" saltValue="lV2Hd5fczXhy3nvNmj8n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2020-03-03T00:38:21Z</cp:lastPrinted>
  <dcterms:created xsi:type="dcterms:W3CDTF">2020-02-10T02:04:29Z</dcterms:created>
  <dcterms:modified xsi:type="dcterms:W3CDTF">2020-09-23T07:37:18Z</dcterms:modified>
  <cp:category/>
</cp:coreProperties>
</file>