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5" yWindow="-15" windowWidth="9345" windowHeight="118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c r="BG35"/>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AM36"/>
  <c r="C36"/>
  <c r="CO35"/>
  <c r="AM35"/>
  <c r="C35"/>
  <c r="CO34"/>
  <c r="BW34"/>
  <c r="BW35" s="1"/>
  <c r="C34"/>
  <c r="U34" l="1"/>
  <c r="U35" s="1"/>
  <c r="U36" s="1"/>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10" l="1"/>
  <c r="BE34" s="1"/>
  <c r="BE35" s="1"/>
  <c r="BE36" s="1"/>
</calcChain>
</file>

<file path=xl/sharedStrings.xml><?xml version="1.0" encoding="utf-8"?>
<sst xmlns="http://schemas.openxmlformats.org/spreadsheetml/2006/main" count="1044" uniqueCount="571">
  <si>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</si>
  <si>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</si>
  <si>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</si>
  <si>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</si>
  <si>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</si>
  <si>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</si>
  <si>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</si>
  <si>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</si>
  <si>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</si>
  <si>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</si>
  <si>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</si>
  <si>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</si>
  <si>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</si>
  <si>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</si>
  <si>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</si>
  <si>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</si>
  <si>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</si>
  <si>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</si>
  <si>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</si>
  <si>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</si>
  <si>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</si>
  <si>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</si>
  <si>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</si>
  <si>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</si>
  <si>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</si>
  <si>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</si>
  <si>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</si>
  <si>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</si>
  <si>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</si>
  <si>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</si>
  <si>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</si>
  <si>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</si>
  <si>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</si>
  <si>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</si>
  <si>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</si>
  <si>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</si>
  <si>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</si>
  <si>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</si>
  <si>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</si>
  <si>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</si>
  <si>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</si>
  <si>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</si>
  <si>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</si>
  <si>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</si>
  <si>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</si>
  <si>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</si>
  <si>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</si>
  <si>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</si>
  <si>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</si>
  <si>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</si>
  <si>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</si>
  <si>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</si>
  <si>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</si>
  <si>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</si>
  <si>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</si>
  <si>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</si>
  <si>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</si>
  <si>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</si>
  <si>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</si>
  <si>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</si>
  <si>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</si>
  <si>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</si>
  <si>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</si>
  <si>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</si>
  <si>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</si>
  <si>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</si>
  <si>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</si>
  <si>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</si>
  <si>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</si>
  <si>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</si>
  <si>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</si>
  <si>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</si>
  <si>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</si>
  <si>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</si>
  <si>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</si>
  <si>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</si>
  <si>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</si>
  <si>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</si>
  <si>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</si>
  <si>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</si>
  <si>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</si>
  <si>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</si>
  <si>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</si>
  <si>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</si>
  <si>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</si>
  <si>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</si>
  <si>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</si>
  <si>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</si>
  <si>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</si>
  <si>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</si>
  <si>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</si>
  <si>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羽幌町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</si>
  <si>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</si>
  <si>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</si>
  <si>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</si>
  <si>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</si>
  <si>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</si>
  <si>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</si>
  <si>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</si>
  <si>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</si>
  <si>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</si>
  <si>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</si>
  <si>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</si>
  <si>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</si>
  <si>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</si>
  <si>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</si>
  <si>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</si>
  <si>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</si>
  <si>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</si>
  <si>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</si>
  <si>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</si>
  <si>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</si>
  <si>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</si>
  <si>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</si>
  <si>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</si>
  <si>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</si>
  <si>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</si>
  <si>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</si>
  <si>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</si>
  <si>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</si>
  <si>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</si>
  <si>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</si>
  <si>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</si>
  <si>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</si>
  <si>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</si>
  <si>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</si>
  <si>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</si>
  <si>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</si>
  <si>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</si>
  <si>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</si>
  <si>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</si>
  <si>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</si>
  <si>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</si>
  <si>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</si>
  <si>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</si>
  <si>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</si>
  <si>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</si>
  <si>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</si>
  <si>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</si>
  <si>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</si>
  <si>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</si>
  <si>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</si>
  <si>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</si>
  <si>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</si>
  <si>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</si>
  <si>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</si>
  <si>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</si>
  <si>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</si>
  <si>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</si>
  <si>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</si>
  <si>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</si>
  <si>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</si>
  <si>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</si>
  <si>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</si>
  <si>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</si>
  <si>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</si>
  <si>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</si>
  <si>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</si>
  <si>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</si>
  <si>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</si>
  <si>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</si>
  <si>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</si>
  <si>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</si>
  <si>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</si>
  <si>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</si>
  <si>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</si>
  <si>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</si>
  <si>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</si>
  <si>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</si>
  <si>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</si>
  <si>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</si>
  <si>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</si>
  <si>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</si>
  <si>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</si>
  <si>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</si>
  <si>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</si>
  <si>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</si>
  <si>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</si>
  <si>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</si>
  <si>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</si>
  <si>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</si>
  <si>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</si>
  <si>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</si>
  <si>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</si>
  <si>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</si>
  <si>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</si>
  <si>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</si>
  <si>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</si>
  <si>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</si>
  <si>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</si>
  <si>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</si>
  <si>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</si>
  <si>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</si>
  <si>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</si>
  <si>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</si>
  <si>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</si>
  <si>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</si>
  <si>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</si>
  <si>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</si>
  <si>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</si>
  <si>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</si>
  <si>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</si>
  <si>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</si>
  <si>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</si>
  <si>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</si>
  <si>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</si>
  <si>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</si>
  <si>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北海道羽幌町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</si>
  <si>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</si>
  <si>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</si>
  <si>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</si>
  <si>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</si>
  <si>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</si>
  <si>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</si>
  <si>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</si>
  <si>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</si>
  <si>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</si>
  <si>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</si>
  <si>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</si>
  <si>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</si>
  <si>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</si>
  <si>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</si>
  <si>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</si>
  <si>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</si>
  <si>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</si>
  <si>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</si>
  <si>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</si>
  <si>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</si>
  <si>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</si>
  <si>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</si>
  <si>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</si>
  <si>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</si>
  <si>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</si>
  <si>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</si>
  <si>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</si>
  <si>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</si>
  <si>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</si>
  <si>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</si>
  <si>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</si>
  <si>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</si>
  <si>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</si>
  <si>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</si>
  <si>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</si>
  <si>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</si>
  <si>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</si>
  <si>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</si>
  <si>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</si>
  <si>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</si>
  <si>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</si>
  <si>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</si>
  <si>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</si>
  <si>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</si>
  <si>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</si>
  <si>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</si>
  <si>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</si>
  <si>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</si>
  <si>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</si>
  <si>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</si>
  <si>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</si>
  <si>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</si>
  <si>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</si>
  <si>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</si>
  <si>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</si>
  <si>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</si>
  <si>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</si>
  <si>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</si>
  <si>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</si>
  <si>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</si>
  <si>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</si>
  <si>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</si>
  <si>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</si>
  <si>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</si>
  <si>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</si>
  <si>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</si>
  <si>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</si>
  <si>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</si>
  <si>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</si>
  <si>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</si>
  <si>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</si>
  <si>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</si>
  <si>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</si>
  <si>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</si>
  <si>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</si>
  <si>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</si>
  <si>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</si>
  <si>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</si>
  <si>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</si>
  <si>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</si>
  <si>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</si>
  <si>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</si>
  <si>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</si>
  <si>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</si>
  <si>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</si>
  <si>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</si>
  <si>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</si>
  <si>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</si>
  <si>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</si>
  <si>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</si>
  <si>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</si>
  <si>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</si>
  <si>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</si>
  <si>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</si>
  <si>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</si>
  <si>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</si>
  <si>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</si>
  <si>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</si>
  <si>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</si>
  <si>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</si>
  <si>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</si>
  <si>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</si>
  <si>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</si>
  <si>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</si>
  <si>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</si>
  <si>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</si>
  <si>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</si>
  <si>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</si>
  <si>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</si>
  <si>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</si>
  <si>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</si>
  <si>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</si>
  <si>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</si>
  <si>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</si>
  <si>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</si>
  <si>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</si>
  <si>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</si>
  <si>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</si>
  <si>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</si>
  <si>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</si>
  <si>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</si>
  <si>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</si>
  <si>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</si>
  <si>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</si>
  <si>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</si>
  <si>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</si>
  <si>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</si>
  <si>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</si>
  <si>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</si>
  <si>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</si>
  <si>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</si>
  <si>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</si>
  <si>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</si>
  <si>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</si>
  <si>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</si>
  <si>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</si>
  <si>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</si>
  <si>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</si>
  <si>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</si>
  <si>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</si>
  <si>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</si>
  <si>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</si>
  <si>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</si>
  <si>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</si>
  <si>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</si>
  <si>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</si>
  <si>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</si>
  <si>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</si>
  <si>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</si>
  <si>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北海道羽幌町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</si>
  <si>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</si>
  <si>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</si>
  <si>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</si>
  <si>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</si>
  <si>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</si>
  <si>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</si>
  <si>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</si>
  <si>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</si>
  <si>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</si>
  <si>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</si>
  <si>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</si>
  <si>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</si>
  <si>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</si>
  <si>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</si>
  <si>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</si>
  <si>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</si>
  <si>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</si>
  <si>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</si>
  <si>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</si>
  <si>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</si>
  <si>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</si>
  <si>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</si>
  <si>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</si>
  <si>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</si>
  <si>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</si>
  <si>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</si>
  <si>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</si>
  <si>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</si>
  <si>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</si>
  <si>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</si>
  <si>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</si>
  <si>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</si>
  <si>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</si>
  <si>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</si>
  <si>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</si>
  <si>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</si>
  <si>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</si>
  <si>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</si>
  <si>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</si>
  <si>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</si>
  <si>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</si>
  <si>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</si>
  <si>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港湾上屋事業特別会計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</si>
  <si>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</si>
  <si>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</si>
  <si>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</si>
  <si>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</si>
  <si>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</si>
  <si>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</si>
  <si>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</si>
  <si>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</si>
  <si>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</si>
  <si>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</si>
  <si>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</si>
  <si>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</si>
  <si>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</si>
  <si>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</si>
  <si>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</si>
  <si>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</si>
  <si>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</si>
  <si>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</si>
  <si>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</si>
  <si>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</si>
  <si>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</si>
  <si>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</si>
  <si>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</si>
  <si>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</si>
  <si>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</si>
  <si>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</si>
  <si>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</si>
  <si>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</si>
  <si>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</si>
  <si>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</si>
  <si>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</si>
  <si>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</si>
  <si>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</si>
  <si>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</si>
  <si>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</si>
  <si>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</si>
  <si>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</si>
  <si>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</si>
  <si>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</si>
  <si>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</si>
  <si>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</si>
  <si>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</si>
  <si>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</si>
  <si>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</si>
  <si>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</si>
  <si>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</si>
  <si>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</si>
  <si>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</si>
  <si>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</si>
  <si>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</si>
  <si>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</si>
  <si>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</si>
  <si>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</si>
  <si>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</si>
  <si>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</si>
  <si>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</si>
  <si>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</si>
  <si>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</si>
  <si>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</si>
  <si>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</si>
  <si>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</si>
  <si>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</si>
  <si>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</si>
  <si>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</si>
  <si>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</si>
  <si>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</si>
  <si>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</si>
  <si>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</si>
  <si>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</si>
  <si>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</si>
  <si>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</si>
  <si>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</si>
  <si>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</si>
  <si>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</si>
  <si>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</si>
  <si>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</si>
  <si>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</si>
  <si>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</si>
  <si>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</si>
  <si>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</si>
  <si>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</si>
  <si>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</si>
  <si>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</si>
  <si>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</si>
  <si>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</si>
  <si>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</si>
  <si>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</si>
  <si>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</si>
  <si>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</si>
  <si>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</si>
  <si>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</si>
  <si>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</si>
  <si>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</si>
  <si>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</si>
  <si>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</si>
  <si>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</si>
  <si>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</si>
  <si>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</si>
  <si>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</si>
  <si>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</si>
  <si>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</si>
  <si>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</si>
  <si>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</si>
  <si>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</si>
  <si>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</si>
  <si>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</si>
  <si>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</si>
  <si>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</si>
  <si>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</si>
  <si>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</si>
  <si>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</si>
  <si>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</si>
  <si>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</si>
  <si>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</si>
  <si>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</si>
  <si>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</si>
  <si>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</si>
  <si>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</si>
  <si>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</si>
  <si>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</si>
  <si>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</si>
  <si>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</si>
  <si>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</si>
  <si>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</si>
  <si>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</si>
  <si>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</si>
  <si>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</si>
  <si>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</si>
  <si>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</si>
  <si>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</si>
  <si>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</si>
  <si>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</si>
  <si>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</si>
  <si>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</si>
  <si>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</si>
  <si>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</si>
  <si>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</si>
  <si>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</si>
  <si>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</si>
  <si>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</si>
  <si>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</si>
  <si>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</si>
  <si>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</si>
  <si>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</si>
  <si>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</si>
  <si>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2.81</t>
  </si>
  <si>
    <t>▲ 4.57</t>
  </si>
  <si>
    <t>▲ 4.07</t>
  </si>
  <si>
    <t>水道事業会計</t>
  </si>
  <si>
    <t>介護保険事業特別会計</t>
  </si>
  <si>
    <t>国民健康保険事業特別会計</t>
  </si>
  <si>
    <t>一般会計</t>
  </si>
  <si>
    <t>後期高齢者医療特別会計</t>
  </si>
  <si>
    <t>簡易水道事業特別会計</t>
  </si>
  <si>
    <t>下水道事業特別会計</t>
  </si>
  <si>
    <t>港湾上屋事業特別会計</t>
  </si>
  <si>
    <t>その他会計（赤字）</t>
  </si>
  <si>
    <t>その他会計（黒字）</t>
  </si>
  <si>
    <t>-</t>
    <phoneticPr fontId="2"/>
  </si>
  <si>
    <t>-</t>
    <phoneticPr fontId="2"/>
  </si>
  <si>
    <t>羽幌町外２町村衛生施設組合</t>
    <rPh sb="0" eb="2">
      <t>ハボロ</t>
    </rPh>
    <rPh sb="2" eb="3">
      <t>チョウ</t>
    </rPh>
    <rPh sb="3" eb="4">
      <t>ソト</t>
    </rPh>
    <rPh sb="5" eb="7">
      <t>チョウソン</t>
    </rPh>
    <rPh sb="7" eb="9">
      <t>エイセイ</t>
    </rPh>
    <rPh sb="9" eb="11">
      <t>シセツ</t>
    </rPh>
    <rPh sb="11" eb="13">
      <t>クミアイ</t>
    </rPh>
    <phoneticPr fontId="2"/>
  </si>
  <si>
    <t>北留萌消防組合</t>
    <rPh sb="0" eb="1">
      <t>キタ</t>
    </rPh>
    <rPh sb="1" eb="3">
      <t>ルモイ</t>
    </rPh>
    <rPh sb="3" eb="5">
      <t>ショウボウ</t>
    </rPh>
    <rPh sb="5" eb="7">
      <t>クミアイ</t>
    </rPh>
    <phoneticPr fontId="2"/>
  </si>
  <si>
    <t>ハートタウンはぼろ</t>
    <phoneticPr fontId="2"/>
  </si>
  <si>
    <t>-</t>
    <phoneticPr fontId="2"/>
  </si>
  <si>
    <t>-</t>
    <phoneticPr fontId="2"/>
  </si>
  <si>
    <t>地域福祉基金</t>
    <rPh sb="0" eb="2">
      <t>チイキ</t>
    </rPh>
    <rPh sb="2" eb="4">
      <t>フクシ</t>
    </rPh>
    <rPh sb="4" eb="6">
      <t>キキン</t>
    </rPh>
    <phoneticPr fontId="11"/>
  </si>
  <si>
    <t>教育施設整備基金</t>
    <rPh sb="0" eb="2">
      <t>キョウイク</t>
    </rPh>
    <rPh sb="2" eb="4">
      <t>シセツ</t>
    </rPh>
    <rPh sb="4" eb="6">
      <t>セイビ</t>
    </rPh>
    <rPh sb="6" eb="8">
      <t>キキン</t>
    </rPh>
    <phoneticPr fontId="11"/>
  </si>
  <si>
    <t>役場庁舎等整備基金</t>
    <rPh sb="0" eb="2">
      <t>ヤクバ</t>
    </rPh>
    <rPh sb="2" eb="4">
      <t>チョウシャ</t>
    </rPh>
    <rPh sb="4" eb="5">
      <t>トウ</t>
    </rPh>
    <rPh sb="5" eb="7">
      <t>セイビ</t>
    </rPh>
    <rPh sb="7" eb="9">
      <t>キキン</t>
    </rPh>
    <phoneticPr fontId="11"/>
  </si>
  <si>
    <t>交通対策事業基金</t>
    <rPh sb="0" eb="2">
      <t>コウツウ</t>
    </rPh>
    <rPh sb="2" eb="4">
      <t>タイサク</t>
    </rPh>
    <rPh sb="4" eb="6">
      <t>ジギョウ</t>
    </rPh>
    <rPh sb="6" eb="8">
      <t>キキン</t>
    </rPh>
    <phoneticPr fontId="11"/>
  </si>
  <si>
    <t>まちづくり事業基金</t>
    <rPh sb="5" eb="7">
      <t>ジギョウ</t>
    </rPh>
    <rPh sb="7" eb="9">
      <t>キキン</t>
    </rPh>
    <phoneticPr fontId="11"/>
  </si>
</sst>
</file>

<file path=xl/styles.xml><?xml version="1.0" encoding="utf-8"?>
<styleSheet xmlns="http://schemas.openxmlformats.org/spreadsheetml/2006/main">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extLst xmlns:c16r2="http://schemas.microsoft.com/office/drawing/2015/06/chart">
            <c:ext xmlns:c16="http://schemas.microsoft.com/office/drawing/2014/chart" uri="{C3380CC4-5D6E-409C-BE32-E72D297353CC}">
              <c16:uniqueId val="{00000000-7E43-443D-9504-C38C43100C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95507</c:v>
                </c:pt>
                <c:pt idx="1">
                  <c:v>85597</c:v>
                </c:pt>
                <c:pt idx="2">
                  <c:v>83396</c:v>
                </c:pt>
                <c:pt idx="3">
                  <c:v>184632</c:v>
                </c:pt>
                <c:pt idx="4">
                  <c:v>142597</c:v>
                </c:pt>
              </c:numCache>
            </c:numRef>
          </c:val>
          <c:extLst xmlns:c16r2="http://schemas.microsoft.com/office/drawing/2015/06/chart">
            <c:ext xmlns:c16="http://schemas.microsoft.com/office/drawing/2014/chart" uri="{C3380CC4-5D6E-409C-BE32-E72D297353CC}">
              <c16:uniqueId val="{00000001-7E43-443D-9504-C38C43100C8C}"/>
            </c:ext>
          </c:extLst>
        </c:ser>
        <c:marker val="1"/>
        <c:axId val="100092928"/>
        <c:axId val="100246656"/>
      </c:lineChart>
      <c:catAx>
        <c:axId val="100092928"/>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246656"/>
        <c:crosses val="autoZero"/>
        <c:auto val="1"/>
        <c:lblAlgn val="ctr"/>
        <c:lblOffset val="100"/>
        <c:tickLblSkip val="1"/>
        <c:tickMarkSkip val="1"/>
      </c:catAx>
      <c:valAx>
        <c:axId val="100246656"/>
        <c:scaling>
          <c:orientation val="minMax"/>
          <c:max val="3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09292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01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5.19</c:v>
                </c:pt>
                <c:pt idx="1">
                  <c:v>1.87</c:v>
                </c:pt>
                <c:pt idx="2">
                  <c:v>9.59</c:v>
                </c:pt>
                <c:pt idx="3">
                  <c:v>5.15</c:v>
                </c:pt>
                <c:pt idx="4">
                  <c:v>0.89</c:v>
                </c:pt>
              </c:numCache>
            </c:numRef>
          </c:val>
          <c:extLst xmlns:c16r2="http://schemas.microsoft.com/office/drawing/2015/06/chart">
            <c:ext xmlns:c16="http://schemas.microsoft.com/office/drawing/2014/chart" uri="{C3380CC4-5D6E-409C-BE32-E72D297353CC}">
              <c16:uniqueId val="{00000000-8296-4EB5-8144-B504A6C8F4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32.549999999999997</c:v>
                </c:pt>
                <c:pt idx="1">
                  <c:v>36.090000000000003</c:v>
                </c:pt>
                <c:pt idx="2">
                  <c:v>36.89</c:v>
                </c:pt>
                <c:pt idx="3">
                  <c:v>41.32</c:v>
                </c:pt>
                <c:pt idx="4">
                  <c:v>42.22</c:v>
                </c:pt>
              </c:numCache>
            </c:numRef>
          </c:val>
          <c:extLst xmlns:c16r2="http://schemas.microsoft.com/office/drawing/2015/06/chart">
            <c:ext xmlns:c16="http://schemas.microsoft.com/office/drawing/2014/chart" uri="{C3380CC4-5D6E-409C-BE32-E72D297353CC}">
              <c16:uniqueId val="{00000001-8296-4EB5-8144-B504A6C8F4AB}"/>
            </c:ext>
          </c:extLst>
        </c:ser>
        <c:gapWidth val="250"/>
        <c:overlap val="100"/>
        <c:axId val="115745152"/>
        <c:axId val="11574707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3.93</c:v>
                </c:pt>
                <c:pt idx="1">
                  <c:v>-2.81</c:v>
                </c:pt>
                <c:pt idx="2">
                  <c:v>8.67</c:v>
                </c:pt>
                <c:pt idx="3">
                  <c:v>-4.57</c:v>
                </c:pt>
                <c:pt idx="4">
                  <c:v>-4.07</c:v>
                </c:pt>
              </c:numCache>
            </c:numRef>
          </c:val>
          <c:extLst xmlns:c16r2="http://schemas.microsoft.com/office/drawing/2015/06/chart">
            <c:ext xmlns:c16="http://schemas.microsoft.com/office/drawing/2014/chart" uri="{C3380CC4-5D6E-409C-BE32-E72D297353CC}">
              <c16:uniqueId val="{00000002-8296-4EB5-8144-B504A6C8F4AB}"/>
            </c:ext>
          </c:extLst>
        </c:ser>
        <c:marker val="1"/>
        <c:axId val="115745152"/>
        <c:axId val="115747072"/>
      </c:lineChart>
      <c:catAx>
        <c:axId val="11574515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747072"/>
        <c:crosses val="autoZero"/>
        <c:auto val="1"/>
        <c:lblAlgn val="ctr"/>
        <c:lblOffset val="100"/>
        <c:tickLblSkip val="1"/>
        <c:tickMarkSkip val="1"/>
      </c:catAx>
      <c:valAx>
        <c:axId val="11574707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451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16F-4742-AF43-2B4171A802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16F-4742-AF43-2B4171A80225}"/>
            </c:ext>
          </c:extLst>
        </c:ser>
        <c:ser>
          <c:idx val="2"/>
          <c:order val="2"/>
          <c:tx>
            <c:strRef>
              <c:f>データシート!$A$29</c:f>
              <c:strCache>
                <c:ptCount val="1"/>
                <c:pt idx="0">
                  <c:v>港湾上屋事業特別会計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16F-4742-AF43-2B4171A80225}"/>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16F-4742-AF43-2B4171A80225}"/>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16F-4742-AF43-2B4171A8022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16F-4742-AF43-2B4171A8022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5.18</c:v>
                </c:pt>
                <c:pt idx="2">
                  <c:v>#N/A</c:v>
                </c:pt>
                <c:pt idx="3">
                  <c:v>1.86</c:v>
                </c:pt>
                <c:pt idx="4">
                  <c:v>#N/A</c:v>
                </c:pt>
                <c:pt idx="5">
                  <c:v>9.59</c:v>
                </c:pt>
                <c:pt idx="6">
                  <c:v>#N/A</c:v>
                </c:pt>
                <c:pt idx="7">
                  <c:v>5.14</c:v>
                </c:pt>
                <c:pt idx="8">
                  <c:v>#N/A</c:v>
                </c:pt>
                <c:pt idx="9">
                  <c:v>0.89</c:v>
                </c:pt>
              </c:numCache>
            </c:numRef>
          </c:val>
          <c:extLst xmlns:c16r2="http://schemas.microsoft.com/office/drawing/2015/06/chart">
            <c:ext xmlns:c16="http://schemas.microsoft.com/office/drawing/2014/chart" uri="{C3380CC4-5D6E-409C-BE32-E72D297353CC}">
              <c16:uniqueId val="{00000006-016F-4742-AF43-2B4171A8022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0.04</c:v>
                </c:pt>
                <c:pt idx="2">
                  <c:v>#N/A</c:v>
                </c:pt>
                <c:pt idx="3">
                  <c:v>0.06</c:v>
                </c:pt>
                <c:pt idx="4">
                  <c:v>#N/A</c:v>
                </c:pt>
                <c:pt idx="5">
                  <c:v>0.05</c:v>
                </c:pt>
                <c:pt idx="6">
                  <c:v>#N/A</c:v>
                </c:pt>
                <c:pt idx="7">
                  <c:v>0.38</c:v>
                </c:pt>
                <c:pt idx="8">
                  <c:v>#N/A</c:v>
                </c:pt>
                <c:pt idx="9">
                  <c:v>0.91</c:v>
                </c:pt>
              </c:numCache>
            </c:numRef>
          </c:val>
          <c:extLst xmlns:c16r2="http://schemas.microsoft.com/office/drawing/2015/06/chart">
            <c:ext xmlns:c16="http://schemas.microsoft.com/office/drawing/2014/chart" uri="{C3380CC4-5D6E-409C-BE32-E72D297353CC}">
              <c16:uniqueId val="{00000007-016F-4742-AF43-2B4171A8022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0.27</c:v>
                </c:pt>
                <c:pt idx="4">
                  <c:v>#N/A</c:v>
                </c:pt>
                <c:pt idx="5">
                  <c:v>0.74</c:v>
                </c:pt>
                <c:pt idx="6">
                  <c:v>#N/A</c:v>
                </c:pt>
                <c:pt idx="7">
                  <c:v>1.21</c:v>
                </c:pt>
                <c:pt idx="8">
                  <c:v>#N/A</c:v>
                </c:pt>
                <c:pt idx="9">
                  <c:v>1.67</c:v>
                </c:pt>
              </c:numCache>
            </c:numRef>
          </c:val>
          <c:extLst xmlns:c16r2="http://schemas.microsoft.com/office/drawing/2015/06/chart">
            <c:ext xmlns:c16="http://schemas.microsoft.com/office/drawing/2014/chart" uri="{C3380CC4-5D6E-409C-BE32-E72D297353CC}">
              <c16:uniqueId val="{00000008-016F-4742-AF43-2B4171A802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7.17</c:v>
                </c:pt>
                <c:pt idx="2">
                  <c:v>#N/A</c:v>
                </c:pt>
                <c:pt idx="3">
                  <c:v>7.93</c:v>
                </c:pt>
                <c:pt idx="4">
                  <c:v>#N/A</c:v>
                </c:pt>
                <c:pt idx="5">
                  <c:v>8.69</c:v>
                </c:pt>
                <c:pt idx="6">
                  <c:v>#N/A</c:v>
                </c:pt>
                <c:pt idx="7">
                  <c:v>9.31</c:v>
                </c:pt>
                <c:pt idx="8">
                  <c:v>#N/A</c:v>
                </c:pt>
                <c:pt idx="9">
                  <c:v>10.210000000000001</c:v>
                </c:pt>
              </c:numCache>
            </c:numRef>
          </c:val>
          <c:extLst xmlns:c16r2="http://schemas.microsoft.com/office/drawing/2015/06/chart">
            <c:ext xmlns:c16="http://schemas.microsoft.com/office/drawing/2014/chart" uri="{C3380CC4-5D6E-409C-BE32-E72D297353CC}">
              <c16:uniqueId val="{00000009-016F-4742-AF43-2B4171A80225}"/>
            </c:ext>
          </c:extLst>
        </c:ser>
        <c:overlap val="100"/>
        <c:axId val="116797824"/>
        <c:axId val="116799360"/>
      </c:barChart>
      <c:catAx>
        <c:axId val="1167978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799360"/>
        <c:crosses val="autoZero"/>
        <c:auto val="1"/>
        <c:lblAlgn val="ctr"/>
        <c:lblOffset val="100"/>
        <c:tickLblSkip val="1"/>
        <c:tickMarkSkip val="1"/>
      </c:catAx>
      <c:valAx>
        <c:axId val="11679936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9782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11E-2"/>
          <c:y val="8.7976539589442848E-2"/>
          <c:w val="0.90356317136844122"/>
          <c:h val="0.639296187683286"/>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911</c:v>
                </c:pt>
                <c:pt idx="5">
                  <c:v>911</c:v>
                </c:pt>
                <c:pt idx="8">
                  <c:v>820</c:v>
                </c:pt>
                <c:pt idx="11">
                  <c:v>826</c:v>
                </c:pt>
                <c:pt idx="14">
                  <c:v>846</c:v>
                </c:pt>
              </c:numCache>
            </c:numRef>
          </c:val>
          <c:extLst xmlns:c16r2="http://schemas.microsoft.com/office/drawing/2015/06/chart">
            <c:ext xmlns:c16="http://schemas.microsoft.com/office/drawing/2014/chart" uri="{C3380CC4-5D6E-409C-BE32-E72D297353CC}">
              <c16:uniqueId val="{00000000-4F11-4380-A25A-A21DD6597A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F11-4380-A25A-A21DD6597A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7</c:v>
                </c:pt>
                <c:pt idx="6">
                  <c:v>7</c:v>
                </c:pt>
                <c:pt idx="9">
                  <c:v>6</c:v>
                </c:pt>
                <c:pt idx="12">
                  <c:v>3</c:v>
                </c:pt>
              </c:numCache>
            </c:numRef>
          </c:val>
          <c:extLst xmlns:c16r2="http://schemas.microsoft.com/office/drawing/2015/06/chart">
            <c:ext xmlns:c16="http://schemas.microsoft.com/office/drawing/2014/chart" uri="{C3380CC4-5D6E-409C-BE32-E72D297353CC}">
              <c16:uniqueId val="{00000002-4F11-4380-A25A-A21DD6597A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125</c:v>
                </c:pt>
                <c:pt idx="3">
                  <c:v>130</c:v>
                </c:pt>
                <c:pt idx="6">
                  <c:v>130</c:v>
                </c:pt>
                <c:pt idx="9">
                  <c:v>128</c:v>
                </c:pt>
                <c:pt idx="12">
                  <c:v>94</c:v>
                </c:pt>
              </c:numCache>
            </c:numRef>
          </c:val>
          <c:extLst xmlns:c16r2="http://schemas.microsoft.com/office/drawing/2015/06/chart">
            <c:ext xmlns:c16="http://schemas.microsoft.com/office/drawing/2014/chart" uri="{C3380CC4-5D6E-409C-BE32-E72D297353CC}">
              <c16:uniqueId val="{00000003-4F11-4380-A25A-A21DD6597A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318</c:v>
                </c:pt>
                <c:pt idx="3">
                  <c:v>301</c:v>
                </c:pt>
                <c:pt idx="6">
                  <c:v>281</c:v>
                </c:pt>
                <c:pt idx="9">
                  <c:v>308</c:v>
                </c:pt>
                <c:pt idx="12">
                  <c:v>310</c:v>
                </c:pt>
              </c:numCache>
            </c:numRef>
          </c:val>
          <c:extLst xmlns:c16r2="http://schemas.microsoft.com/office/drawing/2015/06/chart">
            <c:ext xmlns:c16="http://schemas.microsoft.com/office/drawing/2014/chart" uri="{C3380CC4-5D6E-409C-BE32-E72D297353CC}">
              <c16:uniqueId val="{00000004-4F11-4380-A25A-A21DD6597A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11-4380-A25A-A21DD6597A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F11-4380-A25A-A21DD6597A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791</c:v>
                </c:pt>
                <c:pt idx="3">
                  <c:v>772</c:v>
                </c:pt>
                <c:pt idx="6">
                  <c:v>687</c:v>
                </c:pt>
                <c:pt idx="9">
                  <c:v>732</c:v>
                </c:pt>
                <c:pt idx="12">
                  <c:v>786</c:v>
                </c:pt>
              </c:numCache>
            </c:numRef>
          </c:val>
          <c:extLst xmlns:c16r2="http://schemas.microsoft.com/office/drawing/2015/06/chart">
            <c:ext xmlns:c16="http://schemas.microsoft.com/office/drawing/2014/chart" uri="{C3380CC4-5D6E-409C-BE32-E72D297353CC}">
              <c16:uniqueId val="{00000007-4F11-4380-A25A-A21DD6597ABF}"/>
            </c:ext>
          </c:extLst>
        </c:ser>
        <c:gapWidth val="100"/>
        <c:overlap val="100"/>
        <c:axId val="117875072"/>
        <c:axId val="11787699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328</c:v>
                </c:pt>
                <c:pt idx="2">
                  <c:v>#N/A</c:v>
                </c:pt>
                <c:pt idx="3">
                  <c:v>#N/A</c:v>
                </c:pt>
                <c:pt idx="4">
                  <c:v>299</c:v>
                </c:pt>
                <c:pt idx="5">
                  <c:v>#N/A</c:v>
                </c:pt>
                <c:pt idx="6">
                  <c:v>#N/A</c:v>
                </c:pt>
                <c:pt idx="7">
                  <c:v>285</c:v>
                </c:pt>
                <c:pt idx="8">
                  <c:v>#N/A</c:v>
                </c:pt>
                <c:pt idx="9">
                  <c:v>#N/A</c:v>
                </c:pt>
                <c:pt idx="10">
                  <c:v>348</c:v>
                </c:pt>
                <c:pt idx="11">
                  <c:v>#N/A</c:v>
                </c:pt>
                <c:pt idx="12">
                  <c:v>#N/A</c:v>
                </c:pt>
                <c:pt idx="13">
                  <c:v>347</c:v>
                </c:pt>
                <c:pt idx="14">
                  <c:v>#N/A</c:v>
                </c:pt>
              </c:numCache>
            </c:numRef>
          </c:val>
          <c:extLst xmlns:c16r2="http://schemas.microsoft.com/office/drawing/2015/06/chart">
            <c:ext xmlns:c16="http://schemas.microsoft.com/office/drawing/2014/chart" uri="{C3380CC4-5D6E-409C-BE32-E72D297353CC}">
              <c16:uniqueId val="{00000008-4F11-4380-A25A-A21DD6597ABF}"/>
            </c:ext>
          </c:extLst>
        </c:ser>
        <c:marker val="1"/>
        <c:axId val="117875072"/>
        <c:axId val="117876992"/>
      </c:lineChart>
      <c:catAx>
        <c:axId val="11787507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76992"/>
        <c:crosses val="autoZero"/>
        <c:auto val="1"/>
        <c:lblAlgn val="ctr"/>
        <c:lblOffset val="100"/>
        <c:tickLblSkip val="1"/>
        <c:tickMarkSkip val="1"/>
      </c:catAx>
      <c:valAx>
        <c:axId val="11787699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7507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51"/>
          <c:h val="0.589182127738553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6669</c:v>
                </c:pt>
                <c:pt idx="5">
                  <c:v>6473</c:v>
                </c:pt>
                <c:pt idx="8">
                  <c:v>6528</c:v>
                </c:pt>
                <c:pt idx="11">
                  <c:v>6550</c:v>
                </c:pt>
                <c:pt idx="14">
                  <c:v>6532</c:v>
                </c:pt>
              </c:numCache>
            </c:numRef>
          </c:val>
          <c:extLst xmlns:c16r2="http://schemas.microsoft.com/office/drawing/2015/06/chart">
            <c:ext xmlns:c16="http://schemas.microsoft.com/office/drawing/2014/chart" uri="{C3380CC4-5D6E-409C-BE32-E72D297353CC}">
              <c16:uniqueId val="{00000000-6C90-465C-9DF7-1F3FA10985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1035</c:v>
                </c:pt>
                <c:pt idx="5">
                  <c:v>970</c:v>
                </c:pt>
                <c:pt idx="8">
                  <c:v>918</c:v>
                </c:pt>
                <c:pt idx="11">
                  <c:v>740</c:v>
                </c:pt>
                <c:pt idx="14">
                  <c:v>601</c:v>
                </c:pt>
              </c:numCache>
            </c:numRef>
          </c:val>
          <c:extLst xmlns:c16r2="http://schemas.microsoft.com/office/drawing/2015/06/chart">
            <c:ext xmlns:c16="http://schemas.microsoft.com/office/drawing/2014/chart" uri="{C3380CC4-5D6E-409C-BE32-E72D297353CC}">
              <c16:uniqueId val="{00000001-6C90-465C-9DF7-1F3FA10985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3358</c:v>
                </c:pt>
                <c:pt idx="5">
                  <c:v>3403</c:v>
                </c:pt>
                <c:pt idx="8">
                  <c:v>3432</c:v>
                </c:pt>
                <c:pt idx="11">
                  <c:v>3638</c:v>
                </c:pt>
                <c:pt idx="14">
                  <c:v>3603</c:v>
                </c:pt>
              </c:numCache>
            </c:numRef>
          </c:val>
          <c:extLst xmlns:c16r2="http://schemas.microsoft.com/office/drawing/2015/06/chart">
            <c:ext xmlns:c16="http://schemas.microsoft.com/office/drawing/2014/chart" uri="{C3380CC4-5D6E-409C-BE32-E72D297353CC}">
              <c16:uniqueId val="{00000002-6C90-465C-9DF7-1F3FA10985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90-465C-9DF7-1F3FA10985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C90-465C-9DF7-1F3FA10985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90-465C-9DF7-1F3FA10985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1785</c:v>
                </c:pt>
                <c:pt idx="3">
                  <c:v>1688</c:v>
                </c:pt>
                <c:pt idx="6">
                  <c:v>1639</c:v>
                </c:pt>
                <c:pt idx="9">
                  <c:v>1632</c:v>
                </c:pt>
                <c:pt idx="12">
                  <c:v>1640</c:v>
                </c:pt>
              </c:numCache>
            </c:numRef>
          </c:val>
          <c:extLst xmlns:c16r2="http://schemas.microsoft.com/office/drawing/2015/06/chart">
            <c:ext xmlns:c16="http://schemas.microsoft.com/office/drawing/2014/chart" uri="{C3380CC4-5D6E-409C-BE32-E72D297353CC}">
              <c16:uniqueId val="{00000006-6C90-465C-9DF7-1F3FA10985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523</c:v>
                </c:pt>
                <c:pt idx="3">
                  <c:v>396</c:v>
                </c:pt>
                <c:pt idx="6">
                  <c:v>282</c:v>
                </c:pt>
                <c:pt idx="9">
                  <c:v>157</c:v>
                </c:pt>
                <c:pt idx="12">
                  <c:v>70</c:v>
                </c:pt>
              </c:numCache>
            </c:numRef>
          </c:val>
          <c:extLst xmlns:c16r2="http://schemas.microsoft.com/office/drawing/2015/06/chart">
            <c:ext xmlns:c16="http://schemas.microsoft.com/office/drawing/2014/chart" uri="{C3380CC4-5D6E-409C-BE32-E72D297353CC}">
              <c16:uniqueId val="{00000007-6C90-465C-9DF7-1F3FA10985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2518</c:v>
                </c:pt>
                <c:pt idx="3">
                  <c:v>2336</c:v>
                </c:pt>
                <c:pt idx="6">
                  <c:v>3004</c:v>
                </c:pt>
                <c:pt idx="9">
                  <c:v>2771</c:v>
                </c:pt>
                <c:pt idx="12">
                  <c:v>2606</c:v>
                </c:pt>
              </c:numCache>
            </c:numRef>
          </c:val>
          <c:extLst xmlns:c16r2="http://schemas.microsoft.com/office/drawing/2015/06/chart">
            <c:ext xmlns:c16="http://schemas.microsoft.com/office/drawing/2014/chart" uri="{C3380CC4-5D6E-409C-BE32-E72D297353CC}">
              <c16:uniqueId val="{00000008-6C90-465C-9DF7-1F3FA10985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C90-465C-9DF7-1F3FA10985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6069</c:v>
                </c:pt>
                <c:pt idx="3">
                  <c:v>6002</c:v>
                </c:pt>
                <c:pt idx="6">
                  <c:v>6100</c:v>
                </c:pt>
                <c:pt idx="9">
                  <c:v>6463</c:v>
                </c:pt>
                <c:pt idx="12">
                  <c:v>6713</c:v>
                </c:pt>
              </c:numCache>
            </c:numRef>
          </c:val>
          <c:extLst xmlns:c16r2="http://schemas.microsoft.com/office/drawing/2015/06/chart">
            <c:ext xmlns:c16="http://schemas.microsoft.com/office/drawing/2014/chart" uri="{C3380CC4-5D6E-409C-BE32-E72D297353CC}">
              <c16:uniqueId val="{0000000A-6C90-465C-9DF7-1F3FA10985B0}"/>
            </c:ext>
          </c:extLst>
        </c:ser>
        <c:gapWidth val="100"/>
        <c:overlap val="100"/>
        <c:axId val="117995776"/>
        <c:axId val="1180225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148</c:v>
                </c:pt>
                <c:pt idx="8">
                  <c:v>#N/A</c:v>
                </c:pt>
                <c:pt idx="9">
                  <c:v>#N/A</c:v>
                </c:pt>
                <c:pt idx="10">
                  <c:v>95</c:v>
                </c:pt>
                <c:pt idx="11">
                  <c:v>#N/A</c:v>
                </c:pt>
                <c:pt idx="12">
                  <c:v>#N/A</c:v>
                </c:pt>
                <c:pt idx="13">
                  <c:v>293</c:v>
                </c:pt>
                <c:pt idx="14">
                  <c:v>#N/A</c:v>
                </c:pt>
              </c:numCache>
            </c:numRef>
          </c:val>
          <c:extLst xmlns:c16r2="http://schemas.microsoft.com/office/drawing/2015/06/chart">
            <c:ext xmlns:c16="http://schemas.microsoft.com/office/drawing/2014/chart" uri="{C3380CC4-5D6E-409C-BE32-E72D297353CC}">
              <c16:uniqueId val="{0000000B-6C90-465C-9DF7-1F3FA10985B0}"/>
            </c:ext>
          </c:extLst>
        </c:ser>
        <c:marker val="1"/>
        <c:axId val="117995776"/>
        <c:axId val="118022528"/>
      </c:lineChart>
      <c:catAx>
        <c:axId val="1179957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022528"/>
        <c:crosses val="autoZero"/>
        <c:auto val="1"/>
        <c:lblAlgn val="ctr"/>
        <c:lblOffset val="100"/>
        <c:tickLblSkip val="1"/>
        <c:tickMarkSkip val="1"/>
      </c:catAx>
      <c:valAx>
        <c:axId val="1180225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9577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915E-2"/>
          <c:w val="0.89122665696781667"/>
          <c:h val="0.85862490608254305"/>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1472</c:v>
                </c:pt>
                <c:pt idx="1">
                  <c:v>1622</c:v>
                </c:pt>
                <c:pt idx="2">
                  <c:v>1622</c:v>
                </c:pt>
              </c:numCache>
            </c:numRef>
          </c:val>
          <c:extLst xmlns:c16r2="http://schemas.microsoft.com/office/drawing/2015/06/chart">
            <c:ext xmlns:c16="http://schemas.microsoft.com/office/drawing/2014/chart" uri="{C3380CC4-5D6E-409C-BE32-E72D297353CC}">
              <c16:uniqueId val="{00000000-3376-4604-8230-C1DC92F78B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527</c:v>
                </c:pt>
                <c:pt idx="1">
                  <c:v>477</c:v>
                </c:pt>
                <c:pt idx="2">
                  <c:v>627</c:v>
                </c:pt>
              </c:numCache>
            </c:numRef>
          </c:val>
          <c:extLst xmlns:c16r2="http://schemas.microsoft.com/office/drawing/2015/06/chart">
            <c:ext xmlns:c16="http://schemas.microsoft.com/office/drawing/2014/chart" uri="{C3380CC4-5D6E-409C-BE32-E72D297353CC}">
              <c16:uniqueId val="{00000001-3376-4604-8230-C1DC92F78B7B}"/>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1257</c:v>
                </c:pt>
                <c:pt idx="1">
                  <c:v>1150</c:v>
                </c:pt>
                <c:pt idx="2">
                  <c:v>1161</c:v>
                </c:pt>
              </c:numCache>
            </c:numRef>
          </c:val>
          <c:extLst xmlns:c16r2="http://schemas.microsoft.com/office/drawing/2015/06/chart">
            <c:ext xmlns:c16="http://schemas.microsoft.com/office/drawing/2014/chart" uri="{C3380CC4-5D6E-409C-BE32-E72D297353CC}">
              <c16:uniqueId val="{00000002-3376-4604-8230-C1DC92F78B7B}"/>
            </c:ext>
          </c:extLst>
        </c:ser>
        <c:gapWidth val="120"/>
        <c:overlap val="100"/>
        <c:axId val="108575360"/>
        <c:axId val="118161792"/>
      </c:barChart>
      <c:catAx>
        <c:axId val="10857536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8161792"/>
        <c:crosses val="autoZero"/>
        <c:auto val="1"/>
        <c:lblAlgn val="ctr"/>
        <c:lblOffset val="100"/>
        <c:tickLblSkip val="1"/>
        <c:tickMarkSkip val="1"/>
      </c:catAx>
      <c:valAx>
        <c:axId val="118161792"/>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857536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latin typeface="ＭＳ ゴシック" pitchFamily="49" charset="-128"/>
              <a:ea typeface="ＭＳ ゴシック" pitchFamily="49" charset="-128"/>
              <a:cs typeface="+mn-cs"/>
            </a:rPr>
            <a:t>　元利償還金等及び実質公債費比率は、平成</a:t>
          </a:r>
          <a:r>
            <a:rPr lang="en-US" altLang="ja-JP" sz="1200">
              <a:solidFill>
                <a:schemeClr val="dk1"/>
              </a:solidFill>
              <a:latin typeface="ＭＳ ゴシック" pitchFamily="49" charset="-128"/>
              <a:ea typeface="ＭＳ ゴシック" pitchFamily="49" charset="-128"/>
              <a:cs typeface="+mn-cs"/>
            </a:rPr>
            <a:t>28</a:t>
          </a:r>
          <a:r>
            <a:rPr lang="ja-JP" altLang="en-US" sz="1200">
              <a:solidFill>
                <a:schemeClr val="dk1"/>
              </a:solidFill>
              <a:latin typeface="ＭＳ ゴシック" pitchFamily="49" charset="-128"/>
              <a:ea typeface="ＭＳ ゴシック" pitchFamily="49" charset="-128"/>
              <a:cs typeface="+mn-cs"/>
            </a:rPr>
            <a:t>年度から増加傾向となっているが、主たる要因は、羽幌小学校改築事業に伴う償還額の増加による。</a:t>
          </a:r>
          <a:endParaRPr lang="en-US" altLang="ja-JP" sz="1200">
            <a:solidFill>
              <a:schemeClr val="dk1"/>
            </a:solidFill>
            <a:latin typeface="ＭＳ ゴシック" pitchFamily="49" charset="-128"/>
            <a:ea typeface="ＭＳ ゴシック" pitchFamily="49" charset="-128"/>
            <a:cs typeface="+mn-cs"/>
          </a:endParaRPr>
        </a:p>
        <a:p>
          <a:r>
            <a:rPr lang="ja-JP" altLang="en-US" sz="1200">
              <a:solidFill>
                <a:schemeClr val="dk1"/>
              </a:solidFill>
              <a:latin typeface="ＭＳ ゴシック" pitchFamily="49" charset="-128"/>
              <a:ea typeface="ＭＳ ゴシック" pitchFamily="49" charset="-128"/>
              <a:cs typeface="+mn-cs"/>
            </a:rPr>
            <a:t>　今後も、公民館や役場庁舎を含む大規模施設の更新時期を迎えるため、基金での対応や交付税措置率の有利な過疎対策事業債等の活用など、算入公債費等の確保に努め、可能な限り実質公債費の抑制を図ります。</a:t>
          </a:r>
          <a:endParaRPr lang="en-US" altLang="ja-JP" sz="1200">
            <a:solidFill>
              <a:schemeClr val="dk1"/>
            </a:solidFill>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ゴシック" pitchFamily="49" charset="-128"/>
              <a:ea typeface="ＭＳ ゴシック" pitchFamily="49" charset="-128"/>
              <a:cs typeface="+mn-cs"/>
            </a:rPr>
            <a:t>　町が将来負担すべき実質的な負債と言える「一般会計等に係る地方債の現在高」、「公営企業債等繰入見込額」、「退職手当負担見込額」等の将来負担額は、平成</a:t>
          </a:r>
          <a:r>
            <a:rPr kumimoji="1" lang="en-US" altLang="ja-JP" sz="1400">
              <a:solidFill>
                <a:schemeClr val="dk1"/>
              </a:solidFill>
              <a:latin typeface="ＭＳ ゴシック" pitchFamily="49" charset="-128"/>
              <a:ea typeface="ＭＳ ゴシック" pitchFamily="49" charset="-128"/>
              <a:cs typeface="+mn-cs"/>
            </a:rPr>
            <a:t>28</a:t>
          </a:r>
          <a:r>
            <a:rPr kumimoji="1" lang="ja-JP" altLang="ja-JP" sz="1400">
              <a:solidFill>
                <a:schemeClr val="dk1"/>
              </a:solidFill>
              <a:latin typeface="ＭＳ ゴシック" pitchFamily="49" charset="-128"/>
              <a:ea typeface="ＭＳ ゴシック" pitchFamily="49" charset="-128"/>
              <a:cs typeface="+mn-cs"/>
            </a:rPr>
            <a:t>年度から増加傾向となっている。</a:t>
          </a:r>
          <a:endParaRPr kumimoji="1" lang="en-US" altLang="ja-JP" sz="1400">
            <a:solidFill>
              <a:schemeClr val="dk1"/>
            </a:solidFill>
            <a:latin typeface="ＭＳ ゴシック" pitchFamily="49" charset="-128"/>
            <a:ea typeface="ＭＳ ゴシック" pitchFamily="49" charset="-128"/>
            <a:cs typeface="+mn-cs"/>
          </a:endParaRPr>
        </a:p>
        <a:p>
          <a:r>
            <a:rPr kumimoji="1" lang="ja-JP" altLang="ja-JP" sz="1400">
              <a:solidFill>
                <a:schemeClr val="dk1"/>
              </a:solidFill>
              <a:latin typeface="ＭＳ ゴシック" pitchFamily="49" charset="-128"/>
              <a:ea typeface="ＭＳ ゴシック" pitchFamily="49" charset="-128"/>
              <a:cs typeface="+mn-cs"/>
            </a:rPr>
            <a:t>　これは、羽幌小学校の改築事業に伴う地方債残高の増加が主な要因であるが、地方債については、過疎対策事業債など後年度に普通交付税に補てんされるものが多く、 将来負担額に対する補てん率は比較的高い水準を維持しているため、今後も、将来負担額の抑制と充当可能財源等の確保を図り、健全な比率の維持に努めていきます。</a:t>
          </a:r>
          <a:endParaRPr lang="ja-JP" altLang="ja-JP" sz="1400">
            <a:solidFill>
              <a:schemeClr val="dk1"/>
            </a:solidFill>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北海道羽幌町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財政調整基金、減債基金の決算剰余金の積み立て等によるほか、役場庁舎の建て替え（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予定）に向けて、平成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羽幌町公共施設マネジメント計画に基づき、老朽施設の更新及び大規模改修が直面しており、単年度ごとの財源不足分を基金で充当していくため減少していくことになるが、全体経費を抑え減り幅を最小に留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lang="ja-JP" altLang="ja-JP" sz="1300">
              <a:solidFill>
                <a:schemeClr val="dk1"/>
              </a:solidFill>
              <a:latin typeface="ＭＳ ゴシック" pitchFamily="49" charset="-128"/>
              <a:ea typeface="ＭＳ ゴシック" pitchFamily="49" charset="-128"/>
              <a:cs typeface="+mn-cs"/>
            </a:rPr>
            <a:t>在宅福祉の普及及び向上、健康及び生きがいづくりの推進その他地域福祉の推進を図るための事業に要する経費</a:t>
          </a:r>
          <a:r>
            <a:rPr lang="ja-JP" altLang="en-US" sz="1300">
              <a:solidFill>
                <a:schemeClr val="dk1"/>
              </a:solidFill>
              <a:latin typeface="ＭＳ ゴシック" pitchFamily="49" charset="-128"/>
              <a:ea typeface="ＭＳ ゴシック" pitchFamily="49" charset="-128"/>
              <a:cs typeface="+mn-cs"/>
            </a:rPr>
            <a:t>並</a:t>
          </a:r>
          <a:endParaRPr lang="en-US" altLang="ja-JP" sz="1300">
            <a:solidFill>
              <a:schemeClr val="dk1"/>
            </a:solidFill>
            <a:latin typeface="ＭＳ ゴシック" pitchFamily="49" charset="-128"/>
            <a:ea typeface="ＭＳ ゴシック" pitchFamily="49" charset="-128"/>
            <a:cs typeface="+mn-cs"/>
          </a:endParaRPr>
        </a:p>
        <a:p>
          <a:r>
            <a:rPr lang="ja-JP" altLang="en-US" sz="1300">
              <a:solidFill>
                <a:schemeClr val="dk1"/>
              </a:solidFill>
              <a:latin typeface="ＭＳ ゴシック" pitchFamily="49" charset="-128"/>
              <a:ea typeface="ＭＳ ゴシック" pitchFamily="49" charset="-128"/>
              <a:cs typeface="+mn-cs"/>
            </a:rPr>
            <a:t>　　　　　　　　　　　</a:t>
          </a:r>
          <a:r>
            <a:rPr lang="ja-JP" altLang="ja-JP" sz="1300">
              <a:solidFill>
                <a:schemeClr val="dk1"/>
              </a:solidFill>
              <a:latin typeface="ＭＳ ゴシック" pitchFamily="49" charset="-128"/>
              <a:ea typeface="ＭＳ ゴシック" pitchFamily="49" charset="-128"/>
              <a:cs typeface="+mn-cs"/>
            </a:rPr>
            <a:t>びに民間団体が行う事業の支援に要する経費</a:t>
          </a:r>
          <a:endParaRPr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　：</a:t>
          </a:r>
          <a:r>
            <a:rPr lang="ja-JP" altLang="ja-JP" sz="1300">
              <a:solidFill>
                <a:schemeClr val="dk1"/>
              </a:solidFill>
              <a:latin typeface="ＭＳ ゴシック" pitchFamily="49" charset="-128"/>
              <a:ea typeface="ＭＳ ゴシック" pitchFamily="49" charset="-128"/>
              <a:cs typeface="+mn-cs"/>
            </a:rPr>
            <a:t>教育施設の整備</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まちづくり事業基金：</a:t>
          </a:r>
          <a:r>
            <a:rPr lang="ja-JP" altLang="ja-JP" sz="1300">
              <a:solidFill>
                <a:schemeClr val="dk1"/>
              </a:solidFill>
              <a:latin typeface="ＭＳ ゴシック" pitchFamily="49" charset="-128"/>
              <a:ea typeface="ＭＳ ゴシック" pitchFamily="49" charset="-128"/>
              <a:cs typeface="+mn-cs"/>
            </a:rPr>
            <a:t>羽幌リバーサイド開発計画に基づく観光施設、公園施設及び体育施設等の建設整備事業並びに市街地活性化推進事</a:t>
          </a:r>
          <a:endParaRPr lang="en-US" altLang="ja-JP" sz="1300">
            <a:solidFill>
              <a:schemeClr val="dk1"/>
            </a:solidFill>
            <a:latin typeface="ＭＳ ゴシック" pitchFamily="49" charset="-128"/>
            <a:ea typeface="ＭＳ ゴシック" pitchFamily="49" charset="-128"/>
            <a:cs typeface="+mn-cs"/>
          </a:endParaRPr>
        </a:p>
        <a:p>
          <a:r>
            <a:rPr lang="ja-JP" altLang="en-US" sz="1300">
              <a:solidFill>
                <a:schemeClr val="dk1"/>
              </a:solidFill>
              <a:latin typeface="ＭＳ ゴシック" pitchFamily="49" charset="-128"/>
              <a:ea typeface="ＭＳ ゴシック" pitchFamily="49" charset="-128"/>
              <a:cs typeface="+mn-cs"/>
            </a:rPr>
            <a:t>　　　　　　　　　　　</a:t>
          </a:r>
          <a:r>
            <a:rPr lang="ja-JP" altLang="ja-JP" sz="1300">
              <a:solidFill>
                <a:schemeClr val="dk1"/>
              </a:solidFill>
              <a:latin typeface="ＭＳ ゴシック" pitchFamily="49" charset="-128"/>
              <a:ea typeface="ＭＳ ゴシック" pitchFamily="49" charset="-128"/>
              <a:cs typeface="+mn-cs"/>
            </a:rPr>
            <a:t>業等のまちづくりに係わる事業</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役場庁舎等整備基金：</a:t>
          </a:r>
          <a:r>
            <a:rPr lang="ja-JP" altLang="ja-JP" sz="1300">
              <a:solidFill>
                <a:schemeClr val="dk1"/>
              </a:solidFill>
              <a:latin typeface="ＭＳ ゴシック" pitchFamily="49" charset="-128"/>
              <a:ea typeface="ＭＳ ゴシック" pitchFamily="49" charset="-128"/>
              <a:cs typeface="+mn-cs"/>
            </a:rPr>
            <a:t>役場庁舎等の整備及び公共施設の下水道処理設備等の改修に要する経費</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交通対策事業基金　：</a:t>
          </a:r>
          <a:r>
            <a:rPr lang="ja-JP" altLang="ja-JP" sz="1300">
              <a:solidFill>
                <a:schemeClr val="dk1"/>
              </a:solidFill>
              <a:latin typeface="ＭＳ ゴシック" pitchFamily="49" charset="-128"/>
              <a:ea typeface="ＭＳ ゴシック" pitchFamily="49" charset="-128"/>
              <a:cs typeface="+mn-cs"/>
            </a:rPr>
            <a:t>本町の交通対策を円滑かつ効率的に執行</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教育施設整備基金</a:t>
          </a:r>
          <a:r>
            <a:rPr kumimoji="1" lang="ja-JP" altLang="en-US"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a:t>
          </a:r>
          <a:r>
            <a:rPr kumimoji="1" lang="ja-JP" altLang="en-US"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27</a:t>
          </a:r>
          <a:r>
            <a:rPr kumimoji="1" lang="ja-JP" altLang="en-US" sz="1300">
              <a:solidFill>
                <a:schemeClr val="dk1"/>
              </a:solidFill>
              <a:latin typeface="ＭＳ ゴシック" pitchFamily="49" charset="-128"/>
              <a:ea typeface="ＭＳ ゴシック" pitchFamily="49" charset="-128"/>
              <a:cs typeface="+mn-cs"/>
            </a:rPr>
            <a:t>～</a:t>
          </a:r>
          <a:r>
            <a:rPr kumimoji="1" lang="en-US" altLang="ja-JP" sz="1300">
              <a:solidFill>
                <a:schemeClr val="dk1"/>
              </a:solidFill>
              <a:latin typeface="ＭＳ ゴシック" pitchFamily="49" charset="-128"/>
              <a:ea typeface="ＭＳ ゴシック" pitchFamily="49" charset="-128"/>
              <a:cs typeface="+mn-cs"/>
            </a:rPr>
            <a:t>30</a:t>
          </a:r>
          <a:r>
            <a:rPr kumimoji="1" lang="ja-JP" altLang="en-US" sz="1300">
              <a:solidFill>
                <a:schemeClr val="dk1"/>
              </a:solidFill>
              <a:latin typeface="ＭＳ ゴシック" pitchFamily="49" charset="-128"/>
              <a:ea typeface="ＭＳ ゴシック" pitchFamily="49" charset="-128"/>
              <a:cs typeface="+mn-cs"/>
            </a:rPr>
            <a:t>年度羽幌小学校改築事業にあたり補助金及び起債のほか一般財源分を充当したことによる減少</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まちづくり事業基金：</a:t>
          </a:r>
          <a:r>
            <a:rPr kumimoji="1" lang="ja-JP" altLang="en-US" sz="1300">
              <a:solidFill>
                <a:schemeClr val="dk1"/>
              </a:solidFill>
              <a:latin typeface="ＭＳ ゴシック" pitchFamily="49" charset="-128"/>
              <a:ea typeface="ＭＳ ゴシック" pitchFamily="49" charset="-128"/>
              <a:cs typeface="+mn-cs"/>
            </a:rPr>
            <a:t>ハートタウン収益分及び入湯税相当分を積み立て、ハートタウン及びサンセットプラザの維持補修費等の取崩しによ</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　　　　　　　　　　　り差引減少</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役場庁舎等整備基金：</a:t>
          </a:r>
          <a:r>
            <a:rPr kumimoji="1" lang="ja-JP" altLang="en-US"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en-US" sz="1300">
              <a:solidFill>
                <a:schemeClr val="dk1"/>
              </a:solidFill>
              <a:latin typeface="ＭＳ ゴシック" pitchFamily="49" charset="-128"/>
              <a:ea typeface="ＭＳ ゴシック" pitchFamily="49" charset="-128"/>
              <a:cs typeface="+mn-cs"/>
            </a:rPr>
            <a:t>年度に</a:t>
          </a:r>
          <a:r>
            <a:rPr kumimoji="1" lang="ja-JP" altLang="ja-JP" sz="1300">
              <a:solidFill>
                <a:schemeClr val="dk1"/>
              </a:solidFill>
              <a:latin typeface="ＭＳ ゴシック" pitchFamily="49" charset="-128"/>
              <a:ea typeface="ＭＳ ゴシック" pitchFamily="49" charset="-128"/>
              <a:cs typeface="+mn-cs"/>
            </a:rPr>
            <a:t>役場庁舎の建て替え（</a:t>
          </a:r>
          <a:r>
            <a:rPr kumimoji="1" lang="en-US" altLang="ja-JP" sz="1300">
              <a:solidFill>
                <a:schemeClr val="dk1"/>
              </a:solidFill>
              <a:latin typeface="ＭＳ ゴシック" pitchFamily="49" charset="-128"/>
              <a:ea typeface="ＭＳ ゴシック" pitchFamily="49" charset="-128"/>
              <a:cs typeface="+mn-cs"/>
            </a:rPr>
            <a:t>H42</a:t>
          </a:r>
          <a:r>
            <a:rPr kumimoji="1" lang="ja-JP" altLang="ja-JP" sz="1300">
              <a:solidFill>
                <a:schemeClr val="dk1"/>
              </a:solidFill>
              <a:latin typeface="ＭＳ ゴシック" pitchFamily="49" charset="-128"/>
              <a:ea typeface="ＭＳ ゴシック" pitchFamily="49" charset="-128"/>
              <a:cs typeface="+mn-cs"/>
            </a:rPr>
            <a:t>～</a:t>
          </a:r>
          <a:r>
            <a:rPr kumimoji="1" lang="en-US" altLang="ja-JP" sz="1300">
              <a:solidFill>
                <a:schemeClr val="dk1"/>
              </a:solidFill>
              <a:latin typeface="ＭＳ ゴシック" pitchFamily="49" charset="-128"/>
              <a:ea typeface="ＭＳ ゴシック" pitchFamily="49" charset="-128"/>
              <a:cs typeface="+mn-cs"/>
            </a:rPr>
            <a:t>44</a:t>
          </a:r>
          <a:r>
            <a:rPr kumimoji="1" lang="ja-JP" altLang="ja-JP" sz="1300">
              <a:solidFill>
                <a:schemeClr val="dk1"/>
              </a:solidFill>
              <a:latin typeface="ＭＳ ゴシック" pitchFamily="49" charset="-128"/>
              <a:ea typeface="ＭＳ ゴシック" pitchFamily="49" charset="-128"/>
              <a:cs typeface="+mn-cs"/>
            </a:rPr>
            <a:t>予定）に向けて、</a:t>
          </a:r>
          <a:r>
            <a:rPr kumimoji="1" lang="en-US" altLang="ja-JP" sz="1300">
              <a:solidFill>
                <a:schemeClr val="dk1"/>
              </a:solidFill>
              <a:latin typeface="ＭＳ ゴシック" pitchFamily="49" charset="-128"/>
              <a:ea typeface="ＭＳ ゴシック" pitchFamily="49" charset="-128"/>
              <a:cs typeface="+mn-cs"/>
            </a:rPr>
            <a:t>100</a:t>
          </a:r>
          <a:r>
            <a:rPr kumimoji="1" lang="ja-JP" altLang="ja-JP" sz="1300">
              <a:solidFill>
                <a:schemeClr val="dk1"/>
              </a:solidFill>
              <a:latin typeface="ＭＳ ゴシック" pitchFamily="49" charset="-128"/>
              <a:ea typeface="ＭＳ ゴシック" pitchFamily="49" charset="-128"/>
              <a:cs typeface="+mn-cs"/>
            </a:rPr>
            <a:t>百万円を積み立てたことによる</a:t>
          </a:r>
          <a:r>
            <a:rPr kumimoji="1" lang="ja-JP" altLang="en-US" sz="1300">
              <a:solidFill>
                <a:schemeClr val="dk1"/>
              </a:solidFill>
              <a:latin typeface="ＭＳ ゴシック" pitchFamily="49" charset="-128"/>
              <a:ea typeface="ＭＳ ゴシック" pitchFamily="49" charset="-128"/>
              <a:cs typeface="+mn-cs"/>
            </a:rPr>
            <a:t>増加</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交通対策事業基金</a:t>
          </a:r>
          <a:r>
            <a:rPr kumimoji="1" lang="ja-JP" altLang="en-US" sz="1300">
              <a:solidFill>
                <a:schemeClr val="dk1"/>
              </a:solidFill>
              <a:latin typeface="ＭＳ ゴシック" pitchFamily="49" charset="-128"/>
              <a:ea typeface="ＭＳ ゴシック" pitchFamily="49" charset="-128"/>
              <a:cs typeface="+mn-cs"/>
            </a:rPr>
            <a:t>　</a:t>
          </a:r>
          <a:r>
            <a:rPr kumimoji="1" lang="ja-JP" altLang="ja-JP" sz="1300">
              <a:solidFill>
                <a:schemeClr val="dk1"/>
              </a:solidFill>
              <a:latin typeface="ＭＳ ゴシック" pitchFamily="49" charset="-128"/>
              <a:ea typeface="ＭＳ ゴシック" pitchFamily="49" charset="-128"/>
              <a:cs typeface="+mn-cs"/>
            </a:rPr>
            <a:t>：</a:t>
          </a:r>
          <a:r>
            <a:rPr kumimoji="1" lang="ja-JP" altLang="en-US" sz="1300">
              <a:solidFill>
                <a:schemeClr val="dk1"/>
              </a:solidFill>
              <a:latin typeface="ＭＳ ゴシック" pitchFamily="49" charset="-128"/>
              <a:ea typeface="ＭＳ ゴシック" pitchFamily="49" charset="-128"/>
              <a:cs typeface="+mn-cs"/>
            </a:rPr>
            <a:t>離島航路事業に対する各種補助金の財源としたことによる減少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　基金全体、財政調整基金及び減債基金への記載と同様に、今後は単年度ごとに財源不足が生じると見ており、その場合に充当していく。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基金全体と同様、単年度ごとの不足財源分が減少していく見通し。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年度は、決算譲与金を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300">
              <a:solidFill>
                <a:schemeClr val="dk1"/>
              </a:solidFill>
              <a:latin typeface="ＭＳ ゴシック" pitchFamily="49" charset="-128"/>
              <a:ea typeface="ＭＳ ゴシック" pitchFamily="49" charset="-128"/>
              <a:cs typeface="+mn-cs"/>
            </a:rPr>
            <a:t>決算剰余金を</a:t>
          </a:r>
          <a:r>
            <a:rPr kumimoji="1" lang="en-US" altLang="ja-JP" sz="1300">
              <a:solidFill>
                <a:schemeClr val="dk1"/>
              </a:solidFill>
              <a:latin typeface="ＭＳ ゴシック" pitchFamily="49" charset="-128"/>
              <a:ea typeface="ＭＳ ゴシック" pitchFamily="49" charset="-128"/>
              <a:cs typeface="+mn-cs"/>
            </a:rPr>
            <a:t>150</a:t>
          </a:r>
          <a:r>
            <a:rPr kumimoji="1" lang="ja-JP" altLang="ja-JP" sz="1300">
              <a:solidFill>
                <a:schemeClr val="dk1"/>
              </a:solidFill>
              <a:latin typeface="ＭＳ ゴシック" pitchFamily="49" charset="-128"/>
              <a:ea typeface="ＭＳ ゴシック" pitchFamily="49" charset="-128"/>
              <a:cs typeface="+mn-cs"/>
            </a:rPr>
            <a:t>百万円積み立てたことによる増加</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基金全体及び財政調整基金と同様、単年度ごとに財源不足が生じた場合に起債償還の財源とする。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7,157
7,145
472.65
6,924,596
6,889,656
34,197
3,841,955
6,713,267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長引く景気低迷による町税の減収や高齢化による扶助費の高止まり等により、類似団体の平均を下回っている状況である。</a:t>
          </a:r>
          <a:r>
            <a:rPr kumimoji="1" lang="ja-JP" altLang="ja-JP" sz="1300">
              <a:solidFill>
                <a:schemeClr val="dk1"/>
              </a:solidFill>
              <a:latin typeface="ＭＳ Ｐゴシック" pitchFamily="50" charset="-128"/>
              <a:ea typeface="ＭＳ Ｐゴシック" pitchFamily="50" charset="-128"/>
              <a:cs typeface="+mn-cs"/>
            </a:rPr>
            <a:t>このことは、自立した財政運営 に必要な体力が十分に備わっている状況になく、財政の硬直化と厳しい財政状況を表しているものである。このため、基幹産業である第１次産業への支援強化や地域活性化に向けた新たな取り組みを進めるなど、活力のあるまちづくりを積極的に展開しつつ、徹底的な行政改革等による歳出の抑制に努めることにより、財政基盤の強化を図る必要があ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146957</xdr:rowOff>
    </xdr:to>
    <xdr:cxnSp macro="">
      <xdr:nvCxnSpPr>
        <xdr:cNvPr id="70" name="直線コネクタ 69"/>
        <xdr:cNvCxnSpPr/>
      </xdr:nvCxnSpPr>
      <xdr:spPr>
        <a:xfrm flipV="1">
          <a:off x="4114800" y="75020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146957</xdr:rowOff>
    </xdr:to>
    <xdr:cxnSp macro="">
      <xdr:nvCxnSpPr>
        <xdr:cNvPr id="73" name="直線コネクタ 72"/>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6" name="直線コネクタ 75"/>
        <xdr:cNvCxnSpPr/>
      </xdr:nvCxnSpPr>
      <xdr:spPr>
        <a:xfrm flipV="1">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財政構造の弾力性を表す経常収支比率は、類似団体平均を若干下回っている状態であるが、高齢化等による扶助費の高止まりや町税などの経常一般財源の減少により、比較的高い水準で推移しており、財政の硬直化がみられる。このことから、事務事業の見直しを更に進めるとともに、全ての事務事業の優先度を厳しく点検し、優先度の低い事務事業について計画的に廃止・縮小を進めるなど、行財政改革への取組みを通じて義務的経費の削減を図っていきます。</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62</xdr:row>
      <xdr:rowOff>150622</xdr:rowOff>
    </xdr:to>
    <xdr:cxnSp macro="">
      <xdr:nvCxnSpPr>
        <xdr:cNvPr id="131" name="直線コネクタ 130"/>
        <xdr:cNvCxnSpPr/>
      </xdr:nvCxnSpPr>
      <xdr:spPr>
        <a:xfrm>
          <a:off x="4114800" y="1073226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157988</xdr:rowOff>
    </xdr:from>
    <xdr:to>
      <xdr:col>19</xdr:col>
      <xdr:colOff>133350</xdr:colOff>
      <xdr:row>62</xdr:row>
      <xdr:rowOff>102362</xdr:rowOff>
    </xdr:to>
    <xdr:cxnSp macro="">
      <xdr:nvCxnSpPr>
        <xdr:cNvPr id="134" name="直線コネクタ 133"/>
        <xdr:cNvCxnSpPr/>
      </xdr:nvCxnSpPr>
      <xdr:spPr>
        <a:xfrm>
          <a:off x="3225800" y="1061643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62</xdr:row>
      <xdr:rowOff>34798</xdr:rowOff>
    </xdr:to>
    <xdr:cxnSp macro="">
      <xdr:nvCxnSpPr>
        <xdr:cNvPr id="137" name="直線コネクタ 136"/>
        <xdr:cNvCxnSpPr/>
      </xdr:nvCxnSpPr>
      <xdr:spPr>
        <a:xfrm flipV="1">
          <a:off x="2336800" y="106164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34798</xdr:rowOff>
    </xdr:to>
    <xdr:cxnSp macro="">
      <xdr:nvCxnSpPr>
        <xdr:cNvPr id="140" name="直線コネクタ 139"/>
        <xdr:cNvCxnSpPr/>
      </xdr:nvCxnSpPr>
      <xdr:spPr>
        <a:xfrm>
          <a:off x="1447800" y="106502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50" name="楕円 149"/>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116349</xdr:rowOff>
    </xdr:from>
    <xdr:ext cx="762000" cy="259045"/>
    <xdr:sp macro="" textlink="">
      <xdr:nvSpPr>
        <xdr:cNvPr id="151" name="財政構造の弾力性該当値テキスト"/>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2" name="楕円 151"/>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53" name="テキスト ボックス 152"/>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4" name="楕円 153"/>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55" name="テキスト ボックス 154"/>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155448</xdr:rowOff>
    </xdr:from>
    <xdr:to>
      <xdr:col>11</xdr:col>
      <xdr:colOff>82550</xdr:colOff>
      <xdr:row>62</xdr:row>
      <xdr:rowOff>85598</xdr:rowOff>
    </xdr:to>
    <xdr:sp macro="" textlink="">
      <xdr:nvSpPr>
        <xdr:cNvPr id="156" name="楕円 155"/>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57" name="テキスト ボックス 156"/>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8" name="楕円 157"/>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59" name="テキスト ボックス 158"/>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人件費・物件費等の合計額の人口一人当たりの金額は、年々増加傾向にあり、類似団体平均値との比較では、咋年度から上回っている。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baseline="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これは、離島を含む町内各所にある公共施設の老朽化が進み、その施設を維持管理するための物件費や維持補修費が年々増大してきていることなどが主な要因としてあげられる。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このため、公共施設の現状、運営状況、利用状況、トータルコスト等を調査・分析し、総合的なマネジメントの視点から、統廃合等を視野に入れた中で、効果的かつ効率的な管理運営に努めていきます。</a:t>
          </a:r>
          <a:endParaRPr lang="ja-JP" altLang="ja-JP" sz="1300">
            <a:latin typeface="ＭＳ Ｐゴシック" pitchFamily="50" charset="-128"/>
            <a:ea typeface="ＭＳ Ｐゴシック"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10373</xdr:rowOff>
    </xdr:from>
    <xdr:to>
      <xdr:col>23</xdr:col>
      <xdr:colOff>133350</xdr:colOff>
      <xdr:row>85</xdr:row>
      <xdr:rowOff>14739</xdr:rowOff>
    </xdr:to>
    <xdr:cxnSp macro="">
      <xdr:nvCxnSpPr>
        <xdr:cNvPr id="196" name="直線コネクタ 195"/>
        <xdr:cNvCxnSpPr/>
      </xdr:nvCxnSpPr>
      <xdr:spPr>
        <a:xfrm>
          <a:off x="4114800" y="14412173"/>
          <a:ext cx="838200" cy="17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65542</xdr:rowOff>
    </xdr:from>
    <xdr:to>
      <xdr:col>19</xdr:col>
      <xdr:colOff>133350</xdr:colOff>
      <xdr:row>84</xdr:row>
      <xdr:rowOff>10373</xdr:rowOff>
    </xdr:to>
    <xdr:cxnSp macro="">
      <xdr:nvCxnSpPr>
        <xdr:cNvPr id="199" name="直線コネクタ 198"/>
        <xdr:cNvCxnSpPr/>
      </xdr:nvCxnSpPr>
      <xdr:spPr>
        <a:xfrm>
          <a:off x="3225800" y="14295892"/>
          <a:ext cx="8890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171202</xdr:rowOff>
    </xdr:from>
    <xdr:to>
      <xdr:col>15</xdr:col>
      <xdr:colOff>82550</xdr:colOff>
      <xdr:row>83</xdr:row>
      <xdr:rowOff>65542</xdr:rowOff>
    </xdr:to>
    <xdr:cxnSp macro="">
      <xdr:nvCxnSpPr>
        <xdr:cNvPr id="202" name="直線コネクタ 201"/>
        <xdr:cNvCxnSpPr/>
      </xdr:nvCxnSpPr>
      <xdr:spPr>
        <a:xfrm>
          <a:off x="2336800" y="14230102"/>
          <a:ext cx="889000" cy="6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140233</xdr:rowOff>
    </xdr:from>
    <xdr:to>
      <xdr:col>11</xdr:col>
      <xdr:colOff>31750</xdr:colOff>
      <xdr:row>82</xdr:row>
      <xdr:rowOff>171202</xdr:rowOff>
    </xdr:to>
    <xdr:cxnSp macro="">
      <xdr:nvCxnSpPr>
        <xdr:cNvPr id="205" name="直線コネクタ 204"/>
        <xdr:cNvCxnSpPr/>
      </xdr:nvCxnSpPr>
      <xdr:spPr>
        <a:xfrm>
          <a:off x="1447800" y="14199133"/>
          <a:ext cx="8890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135389</xdr:rowOff>
    </xdr:from>
    <xdr:to>
      <xdr:col>23</xdr:col>
      <xdr:colOff>184150</xdr:colOff>
      <xdr:row>85</xdr:row>
      <xdr:rowOff>65539</xdr:rowOff>
    </xdr:to>
    <xdr:sp macro="" textlink="">
      <xdr:nvSpPr>
        <xdr:cNvPr id="215" name="楕円 214"/>
        <xdr:cNvSpPr/>
      </xdr:nvSpPr>
      <xdr:spPr>
        <a:xfrm>
          <a:off x="4902200" y="1453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107466</xdr:rowOff>
    </xdr:from>
    <xdr:ext cx="762000" cy="259045"/>
    <xdr:sp macro="" textlink="">
      <xdr:nvSpPr>
        <xdr:cNvPr id="216" name="人件費・物件費等の状況該当値テキスト"/>
        <xdr:cNvSpPr txBox="1"/>
      </xdr:nvSpPr>
      <xdr:spPr>
        <a:xfrm>
          <a:off x="5041900" y="14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131023</xdr:rowOff>
    </xdr:from>
    <xdr:to>
      <xdr:col>19</xdr:col>
      <xdr:colOff>184150</xdr:colOff>
      <xdr:row>84</xdr:row>
      <xdr:rowOff>61173</xdr:rowOff>
    </xdr:to>
    <xdr:sp macro="" textlink="">
      <xdr:nvSpPr>
        <xdr:cNvPr id="217" name="楕円 216"/>
        <xdr:cNvSpPr/>
      </xdr:nvSpPr>
      <xdr:spPr>
        <a:xfrm>
          <a:off x="4064000" y="1436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45950</xdr:rowOff>
    </xdr:from>
    <xdr:ext cx="736600" cy="259045"/>
    <xdr:sp macro="" textlink="">
      <xdr:nvSpPr>
        <xdr:cNvPr id="218" name="テキスト ボックス 217"/>
        <xdr:cNvSpPr txBox="1"/>
      </xdr:nvSpPr>
      <xdr:spPr>
        <a:xfrm>
          <a:off x="3733800" y="1444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14742</xdr:rowOff>
    </xdr:from>
    <xdr:to>
      <xdr:col>15</xdr:col>
      <xdr:colOff>133350</xdr:colOff>
      <xdr:row>83</xdr:row>
      <xdr:rowOff>116342</xdr:rowOff>
    </xdr:to>
    <xdr:sp macro="" textlink="">
      <xdr:nvSpPr>
        <xdr:cNvPr id="219" name="楕円 218"/>
        <xdr:cNvSpPr/>
      </xdr:nvSpPr>
      <xdr:spPr>
        <a:xfrm>
          <a:off x="3175000" y="142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101119</xdr:rowOff>
    </xdr:from>
    <xdr:ext cx="762000" cy="259045"/>
    <xdr:sp macro="" textlink="">
      <xdr:nvSpPr>
        <xdr:cNvPr id="220" name="テキスト ボックス 219"/>
        <xdr:cNvSpPr txBox="1"/>
      </xdr:nvSpPr>
      <xdr:spPr>
        <a:xfrm>
          <a:off x="2844800" y="1433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120402</xdr:rowOff>
    </xdr:from>
    <xdr:to>
      <xdr:col>11</xdr:col>
      <xdr:colOff>82550</xdr:colOff>
      <xdr:row>83</xdr:row>
      <xdr:rowOff>50552</xdr:rowOff>
    </xdr:to>
    <xdr:sp macro="" textlink="">
      <xdr:nvSpPr>
        <xdr:cNvPr id="221" name="楕円 220"/>
        <xdr:cNvSpPr/>
      </xdr:nvSpPr>
      <xdr:spPr>
        <a:xfrm>
          <a:off x="2286000" y="141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60729</xdr:rowOff>
    </xdr:from>
    <xdr:ext cx="762000" cy="259045"/>
    <xdr:sp macro="" textlink="">
      <xdr:nvSpPr>
        <xdr:cNvPr id="222" name="テキスト ボックス 221"/>
        <xdr:cNvSpPr txBox="1"/>
      </xdr:nvSpPr>
      <xdr:spPr>
        <a:xfrm>
          <a:off x="1955800" y="1394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89433</xdr:rowOff>
    </xdr:from>
    <xdr:to>
      <xdr:col>7</xdr:col>
      <xdr:colOff>31750</xdr:colOff>
      <xdr:row>83</xdr:row>
      <xdr:rowOff>19583</xdr:rowOff>
    </xdr:to>
    <xdr:sp macro="" textlink="">
      <xdr:nvSpPr>
        <xdr:cNvPr id="223" name="楕円 222"/>
        <xdr:cNvSpPr/>
      </xdr:nvSpPr>
      <xdr:spPr>
        <a:xfrm>
          <a:off x="1397000" y="141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29760</xdr:rowOff>
    </xdr:from>
    <xdr:ext cx="762000" cy="259045"/>
    <xdr:sp macro="" textlink="">
      <xdr:nvSpPr>
        <xdr:cNvPr id="224" name="テキスト ボックス 223"/>
        <xdr:cNvSpPr txBox="1"/>
      </xdr:nvSpPr>
      <xdr:spPr>
        <a:xfrm>
          <a:off x="1066800" y="1391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ラスパイレス指数は国の水準を下回る数値となっている。</a:t>
          </a:r>
          <a:endParaRPr lang="ja-JP"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職員構成の変化に伴う経験年数階層の変動により、年ごとに数値の増減はあるものの、給与水準の適正化を図っているところであり、類似団体との比較でも同等の水準で推移している。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71966</xdr:rowOff>
    </xdr:to>
    <xdr:cxnSp macro="">
      <xdr:nvCxnSpPr>
        <xdr:cNvPr id="258" name="直線コネクタ 257"/>
        <xdr:cNvCxnSpPr/>
      </xdr:nvCxnSpPr>
      <xdr:spPr>
        <a:xfrm>
          <a:off x="16179800" y="14645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71966</xdr:rowOff>
    </xdr:to>
    <xdr:cxnSp macro="">
      <xdr:nvCxnSpPr>
        <xdr:cNvPr id="261" name="直線コネクタ 260"/>
        <xdr:cNvCxnSpPr/>
      </xdr:nvCxnSpPr>
      <xdr:spPr>
        <a:xfrm>
          <a:off x="15290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31750</xdr:rowOff>
    </xdr:to>
    <xdr:cxnSp macro="">
      <xdr:nvCxnSpPr>
        <xdr:cNvPr id="264" name="直線コネクタ 263"/>
        <xdr:cNvCxnSpPr/>
      </xdr:nvCxnSpPr>
      <xdr:spPr>
        <a:xfrm flipV="1">
          <a:off x="14401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146896</xdr:rowOff>
    </xdr:from>
    <xdr:to>
      <xdr:col>68</xdr:col>
      <xdr:colOff>152400</xdr:colOff>
      <xdr:row>85</xdr:row>
      <xdr:rowOff>31750</xdr:rowOff>
    </xdr:to>
    <xdr:cxnSp macro="">
      <xdr:nvCxnSpPr>
        <xdr:cNvPr id="267" name="直線コネクタ 266"/>
        <xdr:cNvCxnSpPr/>
      </xdr:nvCxnSpPr>
      <xdr:spPr>
        <a:xfrm>
          <a:off x="13512800" y="1454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7" name="楕円 276"/>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8"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9" name="楕円 278"/>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80" name="テキスト ボックス 27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1" name="楕円 280"/>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2" name="テキスト ボックス 281"/>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4" name="テキスト ボックス 283"/>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96096</xdr:rowOff>
    </xdr:from>
    <xdr:to>
      <xdr:col>64</xdr:col>
      <xdr:colOff>152400</xdr:colOff>
      <xdr:row>85</xdr:row>
      <xdr:rowOff>26246</xdr:rowOff>
    </xdr:to>
    <xdr:sp macro="" textlink="">
      <xdr:nvSpPr>
        <xdr:cNvPr id="285" name="楕円 284"/>
        <xdr:cNvSpPr/>
      </xdr:nvSpPr>
      <xdr:spPr>
        <a:xfrm>
          <a:off x="13462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36423</xdr:rowOff>
    </xdr:from>
    <xdr:ext cx="762000" cy="259045"/>
    <xdr:sp macro="" textlink="">
      <xdr:nvSpPr>
        <xdr:cNvPr id="286" name="テキスト ボックス 285"/>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離島を抱えている等の特殊事情から全国・北海道平均を</a:t>
          </a:r>
          <a:r>
            <a:rPr kumimoji="1" lang="ja-JP" altLang="en-US" sz="1300">
              <a:solidFill>
                <a:schemeClr val="dk1"/>
              </a:solidFill>
              <a:latin typeface="ＭＳ Ｐゴシック" pitchFamily="50" charset="-128"/>
              <a:ea typeface="ＭＳ Ｐゴシック" pitchFamily="50" charset="-128"/>
              <a:cs typeface="+mn-cs"/>
            </a:rPr>
            <a:t>大きく</a:t>
          </a:r>
          <a:r>
            <a:rPr kumimoji="1" lang="ja-JP" altLang="ja-JP" sz="1300">
              <a:solidFill>
                <a:schemeClr val="dk1"/>
              </a:solidFill>
              <a:latin typeface="ＭＳ Ｐゴシック" pitchFamily="50" charset="-128"/>
              <a:ea typeface="ＭＳ Ｐゴシック" pitchFamily="50" charset="-128"/>
              <a:cs typeface="+mn-cs"/>
            </a:rPr>
            <a:t>上回っており、平成２８年度</a:t>
          </a:r>
          <a:r>
            <a:rPr kumimoji="1" lang="ja-JP" altLang="en-US" sz="1300">
              <a:solidFill>
                <a:schemeClr val="dk1"/>
              </a:solidFill>
              <a:latin typeface="ＭＳ Ｐゴシック" pitchFamily="50" charset="-128"/>
              <a:ea typeface="ＭＳ Ｐゴシック" pitchFamily="50" charset="-128"/>
              <a:cs typeface="+mn-cs"/>
            </a:rPr>
            <a:t>から</a:t>
          </a:r>
          <a:r>
            <a:rPr kumimoji="1" lang="ja-JP" altLang="ja-JP" sz="1300">
              <a:solidFill>
                <a:schemeClr val="dk1"/>
              </a:solidFill>
              <a:latin typeface="ＭＳ Ｐゴシック" pitchFamily="50" charset="-128"/>
              <a:ea typeface="ＭＳ Ｐゴシック" pitchFamily="50" charset="-128"/>
              <a:cs typeface="+mn-cs"/>
            </a:rPr>
            <a:t>は、類似団体との比較においても平均を上回った。</a:t>
          </a:r>
          <a:endParaRPr lang="ja-JP"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人口の減少に伴う数値の増加もあり、定員適正化計画の実施による定員管理の実績を踏まえ、機構改革や民間活用を導入し更なる適正化に努めていきます。</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60865</xdr:rowOff>
    </xdr:from>
    <xdr:to>
      <xdr:col>81</xdr:col>
      <xdr:colOff>44450</xdr:colOff>
      <xdr:row>61</xdr:row>
      <xdr:rowOff>82582</xdr:rowOff>
    </xdr:to>
    <xdr:cxnSp macro="">
      <xdr:nvCxnSpPr>
        <xdr:cNvPr id="317" name="直線コネクタ 316"/>
        <xdr:cNvCxnSpPr/>
      </xdr:nvCxnSpPr>
      <xdr:spPr>
        <a:xfrm>
          <a:off x="16179800" y="1051931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20447</xdr:rowOff>
    </xdr:from>
    <xdr:to>
      <xdr:col>77</xdr:col>
      <xdr:colOff>44450</xdr:colOff>
      <xdr:row>61</xdr:row>
      <xdr:rowOff>60865</xdr:rowOff>
    </xdr:to>
    <xdr:cxnSp macro="">
      <xdr:nvCxnSpPr>
        <xdr:cNvPr id="320" name="直線コネクタ 319"/>
        <xdr:cNvCxnSpPr/>
      </xdr:nvCxnSpPr>
      <xdr:spPr>
        <a:xfrm>
          <a:off x="15290800" y="10478897"/>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164147</xdr:rowOff>
    </xdr:from>
    <xdr:to>
      <xdr:col>72</xdr:col>
      <xdr:colOff>203200</xdr:colOff>
      <xdr:row>61</xdr:row>
      <xdr:rowOff>20447</xdr:rowOff>
    </xdr:to>
    <xdr:cxnSp macro="">
      <xdr:nvCxnSpPr>
        <xdr:cNvPr id="323" name="直線コネクタ 322"/>
        <xdr:cNvCxnSpPr/>
      </xdr:nvCxnSpPr>
      <xdr:spPr>
        <a:xfrm>
          <a:off x="14401800" y="10451147"/>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153289</xdr:rowOff>
    </xdr:from>
    <xdr:to>
      <xdr:col>68</xdr:col>
      <xdr:colOff>152400</xdr:colOff>
      <xdr:row>60</xdr:row>
      <xdr:rowOff>164147</xdr:rowOff>
    </xdr:to>
    <xdr:cxnSp macro="">
      <xdr:nvCxnSpPr>
        <xdr:cNvPr id="326" name="直線コネクタ 325"/>
        <xdr:cNvCxnSpPr/>
      </xdr:nvCxnSpPr>
      <xdr:spPr>
        <a:xfrm>
          <a:off x="13512800" y="1044028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31782</xdr:rowOff>
    </xdr:from>
    <xdr:to>
      <xdr:col>81</xdr:col>
      <xdr:colOff>95250</xdr:colOff>
      <xdr:row>61</xdr:row>
      <xdr:rowOff>133382</xdr:rowOff>
    </xdr:to>
    <xdr:sp macro="" textlink="">
      <xdr:nvSpPr>
        <xdr:cNvPr id="336" name="楕円 335"/>
        <xdr:cNvSpPr/>
      </xdr:nvSpPr>
      <xdr:spPr>
        <a:xfrm>
          <a:off x="16967200" y="10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3859</xdr:rowOff>
    </xdr:from>
    <xdr:ext cx="762000" cy="259045"/>
    <xdr:sp macro="" textlink="">
      <xdr:nvSpPr>
        <xdr:cNvPr id="337" name="定員管理の状況該当値テキスト"/>
        <xdr:cNvSpPr txBox="1"/>
      </xdr:nvSpPr>
      <xdr:spPr>
        <a:xfrm>
          <a:off x="17106900" y="1046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10065</xdr:rowOff>
    </xdr:from>
    <xdr:to>
      <xdr:col>77</xdr:col>
      <xdr:colOff>95250</xdr:colOff>
      <xdr:row>61</xdr:row>
      <xdr:rowOff>111665</xdr:rowOff>
    </xdr:to>
    <xdr:sp macro="" textlink="">
      <xdr:nvSpPr>
        <xdr:cNvPr id="338" name="楕円 337"/>
        <xdr:cNvSpPr/>
      </xdr:nvSpPr>
      <xdr:spPr>
        <a:xfrm>
          <a:off x="16129000" y="104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96442</xdr:rowOff>
    </xdr:from>
    <xdr:ext cx="736600" cy="259045"/>
    <xdr:sp macro="" textlink="">
      <xdr:nvSpPr>
        <xdr:cNvPr id="339" name="テキスト ボックス 338"/>
        <xdr:cNvSpPr txBox="1"/>
      </xdr:nvSpPr>
      <xdr:spPr>
        <a:xfrm>
          <a:off x="15798800" y="1055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141097</xdr:rowOff>
    </xdr:from>
    <xdr:to>
      <xdr:col>73</xdr:col>
      <xdr:colOff>44450</xdr:colOff>
      <xdr:row>61</xdr:row>
      <xdr:rowOff>71247</xdr:rowOff>
    </xdr:to>
    <xdr:sp macro="" textlink="">
      <xdr:nvSpPr>
        <xdr:cNvPr id="340" name="楕円 339"/>
        <xdr:cNvSpPr/>
      </xdr:nvSpPr>
      <xdr:spPr>
        <a:xfrm>
          <a:off x="15240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81424</xdr:rowOff>
    </xdr:from>
    <xdr:ext cx="762000" cy="259045"/>
    <xdr:sp macro="" textlink="">
      <xdr:nvSpPr>
        <xdr:cNvPr id="341" name="テキスト ボックス 340"/>
        <xdr:cNvSpPr txBox="1"/>
      </xdr:nvSpPr>
      <xdr:spPr>
        <a:xfrm>
          <a:off x="14909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113347</xdr:rowOff>
    </xdr:from>
    <xdr:to>
      <xdr:col>68</xdr:col>
      <xdr:colOff>203200</xdr:colOff>
      <xdr:row>61</xdr:row>
      <xdr:rowOff>43497</xdr:rowOff>
    </xdr:to>
    <xdr:sp macro="" textlink="">
      <xdr:nvSpPr>
        <xdr:cNvPr id="342" name="楕円 341"/>
        <xdr:cNvSpPr/>
      </xdr:nvSpPr>
      <xdr:spPr>
        <a:xfrm>
          <a:off x="14351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53674</xdr:rowOff>
    </xdr:from>
    <xdr:ext cx="762000" cy="259045"/>
    <xdr:sp macro="" textlink="">
      <xdr:nvSpPr>
        <xdr:cNvPr id="343" name="テキスト ボックス 342"/>
        <xdr:cNvSpPr txBox="1"/>
      </xdr:nvSpPr>
      <xdr:spPr>
        <a:xfrm>
          <a:off x="14020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102489</xdr:rowOff>
    </xdr:from>
    <xdr:to>
      <xdr:col>64</xdr:col>
      <xdr:colOff>152400</xdr:colOff>
      <xdr:row>61</xdr:row>
      <xdr:rowOff>32639</xdr:rowOff>
    </xdr:to>
    <xdr:sp macro="" textlink="">
      <xdr:nvSpPr>
        <xdr:cNvPr id="344" name="楕円 343"/>
        <xdr:cNvSpPr/>
      </xdr:nvSpPr>
      <xdr:spPr>
        <a:xfrm>
          <a:off x="134620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42816</xdr:rowOff>
    </xdr:from>
    <xdr:ext cx="762000" cy="259045"/>
    <xdr:sp macro="" textlink="">
      <xdr:nvSpPr>
        <xdr:cNvPr id="345" name="テキスト ボックス 344"/>
        <xdr:cNvSpPr txBox="1"/>
      </xdr:nvSpPr>
      <xdr:spPr>
        <a:xfrm>
          <a:off x="13131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起債の増発は、後年度の財政運営の硬直化を招くことから、交付税補てんの無い地方債の新規発行を極力抑えているため、数値は年々減少しているが、類似団体平均との比較では、若干高い数値となっている。今後とも、「羽幌町総合振興計画」のもとに緊急度・住民ニーズを的確に把握した事業の選択により、起債に大きく頼ることのない財政運営を進めていきます。</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44704</xdr:rowOff>
    </xdr:to>
    <xdr:cxnSp macro="">
      <xdr:nvCxnSpPr>
        <xdr:cNvPr id="376" name="直線コネクタ 375"/>
        <xdr:cNvCxnSpPr/>
      </xdr:nvCxnSpPr>
      <xdr:spPr>
        <a:xfrm>
          <a:off x="16179800" y="72166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15748</xdr:rowOff>
    </xdr:to>
    <xdr:cxnSp macro="">
      <xdr:nvCxnSpPr>
        <xdr:cNvPr id="379" name="直線コネクタ 378"/>
        <xdr:cNvCxnSpPr/>
      </xdr:nvCxnSpPr>
      <xdr:spPr>
        <a:xfrm>
          <a:off x="15290800" y="72021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44704</xdr:rowOff>
    </xdr:to>
    <xdr:cxnSp macro="">
      <xdr:nvCxnSpPr>
        <xdr:cNvPr id="382" name="直線コネクタ 381"/>
        <xdr:cNvCxnSpPr/>
      </xdr:nvCxnSpPr>
      <xdr:spPr>
        <a:xfrm flipV="1">
          <a:off x="14401800" y="72021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92964</xdr:rowOff>
    </xdr:to>
    <xdr:cxnSp macro="">
      <xdr:nvCxnSpPr>
        <xdr:cNvPr id="385" name="直線コネクタ 384"/>
        <xdr:cNvCxnSpPr/>
      </xdr:nvCxnSpPr>
      <xdr:spPr>
        <a:xfrm flipV="1">
          <a:off x="13512800" y="72456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5" name="楕円 394"/>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396"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7" name="楕円 396"/>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8" name="テキスト ボックス 39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399" name="楕円 398"/>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0" name="テキスト ボックス 39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1" name="楕円 400"/>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80281</xdr:rowOff>
    </xdr:from>
    <xdr:ext cx="762000" cy="259045"/>
    <xdr:sp macro="" textlink="">
      <xdr:nvSpPr>
        <xdr:cNvPr id="402" name="テキスト ボックス 401"/>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3" name="楕円 402"/>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04" name="テキスト ボックス 403"/>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町が将来負担するべき実質的な負債を表した将来負担額は、公共施設の建設等で起こした地方債の償還が開始するなどの理由から類似団体平均を上回っている。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今後</a:t>
          </a:r>
          <a:r>
            <a:rPr kumimoji="1" lang="ja-JP" altLang="ja-JP" sz="1300">
              <a:solidFill>
                <a:schemeClr val="dk1"/>
              </a:solidFill>
              <a:latin typeface="ＭＳ Ｐゴシック" pitchFamily="50" charset="-128"/>
              <a:ea typeface="ＭＳ Ｐゴシック" pitchFamily="50" charset="-128"/>
              <a:cs typeface="+mn-cs"/>
            </a:rPr>
            <a:t>は、将来世代への負担を少しでも軽減するため、地方債を活用する新規事業の実施等については、十分な検討を行い、健全な状態を維持するよう努めていきます。</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165142</xdr:rowOff>
    </xdr:from>
    <xdr:to>
      <xdr:col>81</xdr:col>
      <xdr:colOff>44450</xdr:colOff>
      <xdr:row>14</xdr:row>
      <xdr:rowOff>46778</xdr:rowOff>
    </xdr:to>
    <xdr:cxnSp macro="">
      <xdr:nvCxnSpPr>
        <xdr:cNvPr id="438" name="直線コネクタ 437"/>
        <xdr:cNvCxnSpPr/>
      </xdr:nvCxnSpPr>
      <xdr:spPr>
        <a:xfrm>
          <a:off x="16179800" y="239399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165142</xdr:rowOff>
    </xdr:from>
    <xdr:to>
      <xdr:col>77</xdr:col>
      <xdr:colOff>44450</xdr:colOff>
      <xdr:row>14</xdr:row>
      <xdr:rowOff>6562</xdr:rowOff>
    </xdr:to>
    <xdr:cxnSp macro="">
      <xdr:nvCxnSpPr>
        <xdr:cNvPr id="441" name="直線コネクタ 440"/>
        <xdr:cNvCxnSpPr/>
      </xdr:nvCxnSpPr>
      <xdr:spPr>
        <a:xfrm flipV="1">
          <a:off x="15290800" y="2393992"/>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167428</xdr:rowOff>
    </xdr:from>
    <xdr:to>
      <xdr:col>81</xdr:col>
      <xdr:colOff>95250</xdr:colOff>
      <xdr:row>14</xdr:row>
      <xdr:rowOff>97578</xdr:rowOff>
    </xdr:to>
    <xdr:sp macro="" textlink="">
      <xdr:nvSpPr>
        <xdr:cNvPr id="455" name="楕円 454"/>
        <xdr:cNvSpPr/>
      </xdr:nvSpPr>
      <xdr:spPr>
        <a:xfrm>
          <a:off x="169672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139505</xdr:rowOff>
    </xdr:from>
    <xdr:ext cx="762000" cy="259045"/>
    <xdr:sp macro="" textlink="">
      <xdr:nvSpPr>
        <xdr:cNvPr id="456" name="将来負担の状況該当値テキスト"/>
        <xdr:cNvSpPr txBox="1"/>
      </xdr:nvSpPr>
      <xdr:spPr>
        <a:xfrm>
          <a:off x="17106900" y="236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114342</xdr:rowOff>
    </xdr:from>
    <xdr:to>
      <xdr:col>77</xdr:col>
      <xdr:colOff>95250</xdr:colOff>
      <xdr:row>14</xdr:row>
      <xdr:rowOff>44492</xdr:rowOff>
    </xdr:to>
    <xdr:sp macro="" textlink="">
      <xdr:nvSpPr>
        <xdr:cNvPr id="457" name="楕円 456"/>
        <xdr:cNvSpPr/>
      </xdr:nvSpPr>
      <xdr:spPr>
        <a:xfrm>
          <a:off x="161290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29269</xdr:rowOff>
    </xdr:from>
    <xdr:ext cx="736600" cy="259045"/>
    <xdr:sp macro="" textlink="">
      <xdr:nvSpPr>
        <xdr:cNvPr id="458" name="テキスト ボックス 457"/>
        <xdr:cNvSpPr txBox="1"/>
      </xdr:nvSpPr>
      <xdr:spPr>
        <a:xfrm>
          <a:off x="15798800" y="242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127212</xdr:rowOff>
    </xdr:from>
    <xdr:to>
      <xdr:col>73</xdr:col>
      <xdr:colOff>44450</xdr:colOff>
      <xdr:row>14</xdr:row>
      <xdr:rowOff>57362</xdr:rowOff>
    </xdr:to>
    <xdr:sp macro="" textlink="">
      <xdr:nvSpPr>
        <xdr:cNvPr id="459" name="楕円 458"/>
        <xdr:cNvSpPr/>
      </xdr:nvSpPr>
      <xdr:spPr>
        <a:xfrm>
          <a:off x="15240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42139</xdr:rowOff>
    </xdr:from>
    <xdr:ext cx="762000" cy="259045"/>
    <xdr:sp macro="" textlink="">
      <xdr:nvSpPr>
        <xdr:cNvPr id="460" name="テキスト ボックス 459"/>
        <xdr:cNvSpPr txBox="1"/>
      </xdr:nvSpPr>
      <xdr:spPr>
        <a:xfrm>
          <a:off x="14909800" y="244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7,157
7,145
472.65
6,924,596
6,889,656
34,197
3,841,955
6,713,267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退職者の一部不補充等の採用抑制により、総体としての人件費縮減を図ってきているため、数値は類似団体や道内市町村平均に比べて下回っている状況にある。今後も歳入の大幅な増加が見込まれるような状況にないことから、引き続き縮減に努めていきます。</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53848</xdr:rowOff>
    </xdr:to>
    <xdr:cxnSp macro="">
      <xdr:nvCxnSpPr>
        <xdr:cNvPr id="64" name="直線コネクタ 63"/>
        <xdr:cNvCxnSpPr/>
      </xdr:nvCxnSpPr>
      <xdr:spPr>
        <a:xfrm>
          <a:off x="3987800" y="61757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3556</xdr:rowOff>
    </xdr:to>
    <xdr:cxnSp macro="">
      <xdr:nvCxnSpPr>
        <xdr:cNvPr id="67" name="直線コネクタ 66"/>
        <xdr:cNvCxnSpPr/>
      </xdr:nvCxnSpPr>
      <xdr:spPr>
        <a:xfrm>
          <a:off x="3098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35</xdr:row>
      <xdr:rowOff>165862</xdr:rowOff>
    </xdr:to>
    <xdr:cxnSp macro="">
      <xdr:nvCxnSpPr>
        <xdr:cNvPr id="70" name="直線コネクタ 69"/>
        <xdr:cNvCxnSpPr/>
      </xdr:nvCxnSpPr>
      <xdr:spPr>
        <a:xfrm flipV="1">
          <a:off x="2209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35</xdr:row>
      <xdr:rowOff>165862</xdr:rowOff>
    </xdr:to>
    <xdr:cxnSp macro="">
      <xdr:nvCxnSpPr>
        <xdr:cNvPr id="73" name="直線コネクタ 72"/>
        <xdr:cNvCxnSpPr/>
      </xdr:nvCxnSpPr>
      <xdr:spPr>
        <a:xfrm>
          <a:off x="1320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物件費については、予算編成時、さらには予算執行の中で節減を徹底していることから、類似団体平均と比較しても、その数値は低い位置で推移してきているが、町が保有している公共施設の中には、老朽化が進んでいるものも多く、その維持管理のために必要となる物件費は増加傾向にあるため、職員の創意工夫等により、更なる経費の削減を図っていく必要があります。</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42418</xdr:rowOff>
    </xdr:from>
    <xdr:to>
      <xdr:col>82</xdr:col>
      <xdr:colOff>107950</xdr:colOff>
      <xdr:row>13</xdr:row>
      <xdr:rowOff>69850</xdr:rowOff>
    </xdr:to>
    <xdr:cxnSp macro="">
      <xdr:nvCxnSpPr>
        <xdr:cNvPr id="123" name="直線コネクタ 122"/>
        <xdr:cNvCxnSpPr/>
      </xdr:nvCxnSpPr>
      <xdr:spPr>
        <a:xfrm flipV="1">
          <a:off x="15671800" y="22712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65278</xdr:rowOff>
    </xdr:from>
    <xdr:to>
      <xdr:col>78</xdr:col>
      <xdr:colOff>69850</xdr:colOff>
      <xdr:row>13</xdr:row>
      <xdr:rowOff>69850</xdr:rowOff>
    </xdr:to>
    <xdr:cxnSp macro="">
      <xdr:nvCxnSpPr>
        <xdr:cNvPr id="126" name="直線コネクタ 125"/>
        <xdr:cNvCxnSpPr/>
      </xdr:nvCxnSpPr>
      <xdr:spPr>
        <a:xfrm>
          <a:off x="14782800" y="22941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56134</xdr:rowOff>
    </xdr:from>
    <xdr:to>
      <xdr:col>73</xdr:col>
      <xdr:colOff>180975</xdr:colOff>
      <xdr:row>13</xdr:row>
      <xdr:rowOff>65278</xdr:rowOff>
    </xdr:to>
    <xdr:cxnSp macro="">
      <xdr:nvCxnSpPr>
        <xdr:cNvPr id="129" name="直線コネクタ 128"/>
        <xdr:cNvCxnSpPr/>
      </xdr:nvCxnSpPr>
      <xdr:spPr>
        <a:xfrm>
          <a:off x="13893800" y="22849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46990</xdr:rowOff>
    </xdr:from>
    <xdr:to>
      <xdr:col>69</xdr:col>
      <xdr:colOff>92075</xdr:colOff>
      <xdr:row>13</xdr:row>
      <xdr:rowOff>56134</xdr:rowOff>
    </xdr:to>
    <xdr:cxnSp macro="">
      <xdr:nvCxnSpPr>
        <xdr:cNvPr id="132" name="直線コネクタ 131"/>
        <xdr:cNvCxnSpPr/>
      </xdr:nvCxnSpPr>
      <xdr:spPr>
        <a:xfrm>
          <a:off x="13004800" y="22758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163068</xdr:rowOff>
    </xdr:from>
    <xdr:to>
      <xdr:col>82</xdr:col>
      <xdr:colOff>158750</xdr:colOff>
      <xdr:row>13</xdr:row>
      <xdr:rowOff>93218</xdr:rowOff>
    </xdr:to>
    <xdr:sp macro="" textlink="">
      <xdr:nvSpPr>
        <xdr:cNvPr id="142" name="楕円 141"/>
        <xdr:cNvSpPr/>
      </xdr:nvSpPr>
      <xdr:spPr>
        <a:xfrm>
          <a:off x="164592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71645</xdr:rowOff>
    </xdr:from>
    <xdr:ext cx="762000" cy="259045"/>
    <xdr:sp macro="" textlink="">
      <xdr:nvSpPr>
        <xdr:cNvPr id="143" name="物件費該当値テキスト"/>
        <xdr:cNvSpPr txBox="1"/>
      </xdr:nvSpPr>
      <xdr:spPr>
        <a:xfrm>
          <a:off x="16598900" y="212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4" name="楕円 143"/>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5" name="テキスト ボックス 144"/>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14478</xdr:rowOff>
    </xdr:from>
    <xdr:to>
      <xdr:col>74</xdr:col>
      <xdr:colOff>31750</xdr:colOff>
      <xdr:row>13</xdr:row>
      <xdr:rowOff>116078</xdr:rowOff>
    </xdr:to>
    <xdr:sp macro="" textlink="">
      <xdr:nvSpPr>
        <xdr:cNvPr id="146" name="楕円 145"/>
        <xdr:cNvSpPr/>
      </xdr:nvSpPr>
      <xdr:spPr>
        <a:xfrm>
          <a:off x="14732000" y="224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126255</xdr:rowOff>
    </xdr:from>
    <xdr:ext cx="762000" cy="259045"/>
    <xdr:sp macro="" textlink="">
      <xdr:nvSpPr>
        <xdr:cNvPr id="147" name="テキスト ボックス 146"/>
        <xdr:cNvSpPr txBox="1"/>
      </xdr:nvSpPr>
      <xdr:spPr>
        <a:xfrm>
          <a:off x="14401800" y="201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5334</xdr:rowOff>
    </xdr:from>
    <xdr:to>
      <xdr:col>69</xdr:col>
      <xdr:colOff>142875</xdr:colOff>
      <xdr:row>13</xdr:row>
      <xdr:rowOff>106934</xdr:rowOff>
    </xdr:to>
    <xdr:sp macro="" textlink="">
      <xdr:nvSpPr>
        <xdr:cNvPr id="148" name="楕円 147"/>
        <xdr:cNvSpPr/>
      </xdr:nvSpPr>
      <xdr:spPr>
        <a:xfrm>
          <a:off x="13843000" y="223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117111</xdr:rowOff>
    </xdr:from>
    <xdr:ext cx="762000" cy="259045"/>
    <xdr:sp macro="" textlink="">
      <xdr:nvSpPr>
        <xdr:cNvPr id="149" name="テキスト ボックス 148"/>
        <xdr:cNvSpPr txBox="1"/>
      </xdr:nvSpPr>
      <xdr:spPr>
        <a:xfrm>
          <a:off x="13512800" y="200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167640</xdr:rowOff>
    </xdr:from>
    <xdr:to>
      <xdr:col>65</xdr:col>
      <xdr:colOff>53975</xdr:colOff>
      <xdr:row>13</xdr:row>
      <xdr:rowOff>97790</xdr:rowOff>
    </xdr:to>
    <xdr:sp macro="" textlink="">
      <xdr:nvSpPr>
        <xdr:cNvPr id="150" name="楕円 149"/>
        <xdr:cNvSpPr/>
      </xdr:nvSpPr>
      <xdr:spPr>
        <a:xfrm>
          <a:off x="12954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107967</xdr:rowOff>
    </xdr:from>
    <xdr:ext cx="762000" cy="259045"/>
    <xdr:sp macro="" textlink="">
      <xdr:nvSpPr>
        <xdr:cNvPr id="151" name="テキスト ボックス 150"/>
        <xdr:cNvSpPr txBox="1"/>
      </xdr:nvSpPr>
      <xdr:spPr>
        <a:xfrm>
          <a:off x="12623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扶助費に係る経常収支比率は、類似団体平均を下回っているが、ここ数年の扶助費の割合は高止まりの状況にある。扶助費の性質か ら、法令等により定めらた義務的経費が大部分を占め、努力により削減することが困難な経費であるが、可能な限り上昇傾向に歯止めをかけるよう努めていきます。</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31750</xdr:rowOff>
    </xdr:to>
    <xdr:cxnSp macro="">
      <xdr:nvCxnSpPr>
        <xdr:cNvPr id="184" name="直線コネクタ 183"/>
        <xdr:cNvCxnSpPr/>
      </xdr:nvCxnSpPr>
      <xdr:spPr>
        <a:xfrm flipV="1">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31750</xdr:rowOff>
    </xdr:to>
    <xdr:cxnSp macro="">
      <xdr:nvCxnSpPr>
        <xdr:cNvPr id="187" name="直線コネクタ 186"/>
        <xdr:cNvCxnSpPr/>
      </xdr:nvCxnSpPr>
      <xdr:spPr>
        <a:xfrm>
          <a:off x="3098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53</xdr:row>
      <xdr:rowOff>146050</xdr:rowOff>
    </xdr:to>
    <xdr:cxnSp macro="">
      <xdr:nvCxnSpPr>
        <xdr:cNvPr id="190" name="直線コネクタ 189"/>
        <xdr:cNvCxnSpPr/>
      </xdr:nvCxnSpPr>
      <xdr:spPr>
        <a:xfrm>
          <a:off x="2209800" y="9137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88900</xdr:rowOff>
    </xdr:to>
    <xdr:cxnSp macro="">
      <xdr:nvCxnSpPr>
        <xdr:cNvPr id="193" name="直線コネクタ 192"/>
        <xdr:cNvCxnSpPr/>
      </xdr:nvCxnSpPr>
      <xdr:spPr>
        <a:xfrm flipV="1">
          <a:off x="1320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7" name="楕円 206"/>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8" name="テキスト ボックス 207"/>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0</xdr:rowOff>
    </xdr:from>
    <xdr:to>
      <xdr:col>11</xdr:col>
      <xdr:colOff>60325</xdr:colOff>
      <xdr:row>53</xdr:row>
      <xdr:rowOff>101600</xdr:rowOff>
    </xdr:to>
    <xdr:sp macro="" textlink="">
      <xdr:nvSpPr>
        <xdr:cNvPr id="209" name="楕円 208"/>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111777</xdr:rowOff>
    </xdr:from>
    <xdr:ext cx="762000" cy="259045"/>
    <xdr:sp macro="" textlink="">
      <xdr:nvSpPr>
        <xdr:cNvPr id="210" name="テキスト ボックス 209"/>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11" name="楕円 210"/>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12" name="テキスト ボックス 211"/>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その他に係る経常収支比率は、ここ数年継続して類似団体平均を大きく上回っている。これは、下水道事業特別会計への公債費の償還に充てる繰出金が多額にのぼっていること等が主な要因となっている。 今後は、公債費財源の繰出などの状況を見据えながら、特別会計に係る各種事業において、可能な限りの経費節減を図り、普通会計の負担を減らしていくよう努めていきます。</a:t>
          </a:r>
          <a:endParaRPr lang="ja-JP" altLang="ja-JP" sz="1300">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88138</xdr:rowOff>
    </xdr:to>
    <xdr:cxnSp macro="">
      <xdr:nvCxnSpPr>
        <xdr:cNvPr id="242" name="直線コネクタ 241"/>
        <xdr:cNvCxnSpPr/>
      </xdr:nvCxnSpPr>
      <xdr:spPr>
        <a:xfrm>
          <a:off x="15671800" y="1007110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85852</xdr:rowOff>
    </xdr:from>
    <xdr:to>
      <xdr:col>78</xdr:col>
      <xdr:colOff>69850</xdr:colOff>
      <xdr:row>58</xdr:row>
      <xdr:rowOff>127000</xdr:rowOff>
    </xdr:to>
    <xdr:cxnSp macro="">
      <xdr:nvCxnSpPr>
        <xdr:cNvPr id="245" name="直線コネクタ 244"/>
        <xdr:cNvCxnSpPr/>
      </xdr:nvCxnSpPr>
      <xdr:spPr>
        <a:xfrm>
          <a:off x="14782800" y="10029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85852</xdr:rowOff>
    </xdr:from>
    <xdr:to>
      <xdr:col>73</xdr:col>
      <xdr:colOff>180975</xdr:colOff>
      <xdr:row>58</xdr:row>
      <xdr:rowOff>149860</xdr:rowOff>
    </xdr:to>
    <xdr:cxnSp macro="">
      <xdr:nvCxnSpPr>
        <xdr:cNvPr id="248" name="直線コネクタ 247"/>
        <xdr:cNvCxnSpPr/>
      </xdr:nvCxnSpPr>
      <xdr:spPr>
        <a:xfrm flipV="1">
          <a:off x="13893800" y="100299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99568</xdr:rowOff>
    </xdr:from>
    <xdr:to>
      <xdr:col>69</xdr:col>
      <xdr:colOff>92075</xdr:colOff>
      <xdr:row>58</xdr:row>
      <xdr:rowOff>149860</xdr:rowOff>
    </xdr:to>
    <xdr:cxnSp macro="">
      <xdr:nvCxnSpPr>
        <xdr:cNvPr id="251" name="直線コネクタ 250"/>
        <xdr:cNvCxnSpPr/>
      </xdr:nvCxnSpPr>
      <xdr:spPr>
        <a:xfrm>
          <a:off x="13004800" y="100436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37338</xdr:rowOff>
    </xdr:from>
    <xdr:to>
      <xdr:col>82</xdr:col>
      <xdr:colOff>158750</xdr:colOff>
      <xdr:row>59</xdr:row>
      <xdr:rowOff>138938</xdr:rowOff>
    </xdr:to>
    <xdr:sp macro="" textlink="">
      <xdr:nvSpPr>
        <xdr:cNvPr id="261" name="楕円 260"/>
        <xdr:cNvSpPr/>
      </xdr:nvSpPr>
      <xdr:spPr>
        <a:xfrm>
          <a:off x="16459200" y="101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117365</xdr:rowOff>
    </xdr:from>
    <xdr:ext cx="762000" cy="259045"/>
    <xdr:sp macro="" textlink="">
      <xdr:nvSpPr>
        <xdr:cNvPr id="262" name="その他該当値テキスト"/>
        <xdr:cNvSpPr txBox="1"/>
      </xdr:nvSpPr>
      <xdr:spPr>
        <a:xfrm>
          <a:off x="16598900" y="100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3" name="楕円 262"/>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4" name="テキスト ボックス 263"/>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35052</xdr:rowOff>
    </xdr:from>
    <xdr:to>
      <xdr:col>74</xdr:col>
      <xdr:colOff>31750</xdr:colOff>
      <xdr:row>58</xdr:row>
      <xdr:rowOff>136652</xdr:rowOff>
    </xdr:to>
    <xdr:sp macro="" textlink="">
      <xdr:nvSpPr>
        <xdr:cNvPr id="265" name="楕円 264"/>
        <xdr:cNvSpPr/>
      </xdr:nvSpPr>
      <xdr:spPr>
        <a:xfrm>
          <a:off x="14732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121429</xdr:rowOff>
    </xdr:from>
    <xdr:ext cx="762000" cy="259045"/>
    <xdr:sp macro="" textlink="">
      <xdr:nvSpPr>
        <xdr:cNvPr id="266" name="テキスト ボックス 265"/>
        <xdr:cNvSpPr txBox="1"/>
      </xdr:nvSpPr>
      <xdr:spPr>
        <a:xfrm>
          <a:off x="144018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7" name="楕円 266"/>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68" name="テキスト ボックス 267"/>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48768</xdr:rowOff>
    </xdr:from>
    <xdr:to>
      <xdr:col>65</xdr:col>
      <xdr:colOff>53975</xdr:colOff>
      <xdr:row>58</xdr:row>
      <xdr:rowOff>150368</xdr:rowOff>
    </xdr:to>
    <xdr:sp macro="" textlink="">
      <xdr:nvSpPr>
        <xdr:cNvPr id="269" name="楕円 268"/>
        <xdr:cNvSpPr/>
      </xdr:nvSpPr>
      <xdr:spPr>
        <a:xfrm>
          <a:off x="12954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135145</xdr:rowOff>
    </xdr:from>
    <xdr:ext cx="762000" cy="259045"/>
    <xdr:sp macro="" textlink="">
      <xdr:nvSpPr>
        <xdr:cNvPr id="270" name="テキスト ボックス 269"/>
        <xdr:cNvSpPr txBox="1"/>
      </xdr:nvSpPr>
      <xdr:spPr>
        <a:xfrm>
          <a:off x="12623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a:t>
          </a:r>
          <a:r>
            <a:rPr kumimoji="1" lang="ja-JP" altLang="ja-JP" sz="1200">
              <a:solidFill>
                <a:schemeClr val="dk1"/>
              </a:solidFill>
              <a:latin typeface="ＭＳ Ｐゴシック" pitchFamily="50" charset="-128"/>
              <a:ea typeface="ＭＳ Ｐゴシック" pitchFamily="50" charset="-128"/>
              <a:cs typeface="+mn-cs"/>
            </a:rPr>
            <a:t>補助費等に係る経常収支比率は、平成</a:t>
          </a:r>
          <a:r>
            <a:rPr kumimoji="1" lang="en-US" altLang="ja-JP" sz="1200">
              <a:solidFill>
                <a:schemeClr val="dk1"/>
              </a:solidFill>
              <a:latin typeface="ＭＳ Ｐゴシック" pitchFamily="50" charset="-128"/>
              <a:ea typeface="ＭＳ Ｐゴシック" pitchFamily="50" charset="-128"/>
              <a:cs typeface="+mn-cs"/>
            </a:rPr>
            <a:t>28</a:t>
          </a:r>
          <a:r>
            <a:rPr kumimoji="1" lang="ja-JP" altLang="ja-JP" sz="1200">
              <a:solidFill>
                <a:schemeClr val="dk1"/>
              </a:solidFill>
              <a:latin typeface="ＭＳ Ｐゴシック" pitchFamily="50" charset="-128"/>
              <a:ea typeface="ＭＳ Ｐゴシック" pitchFamily="50" charset="-128"/>
              <a:cs typeface="+mn-cs"/>
            </a:rPr>
            <a:t>年度になって類似団体平均を若干下回ったものの、ほぼ横ばいで推移している。これは、消防や衛生施設組合への負担金支出や町内各種企業、団体等への補助金が多額になっていることが主な要因となっています。今後は、各一部事務組合における経費の節減を促すとともに、既存事業についても補助金を交付するのが適当かどうかについて内容を十分に精査し、目的を達成している事業や効果の低い事業等に係る補助金については見直しや廃止を検討する必要があります。</a:t>
          </a:r>
          <a:endParaRPr kumimoji="1" lang="ja-JP" altLang="en-US" sz="1200">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65278</xdr:rowOff>
    </xdr:to>
    <xdr:cxnSp macro="">
      <xdr:nvCxnSpPr>
        <xdr:cNvPr id="300" name="直線コネクタ 299"/>
        <xdr:cNvCxnSpPr/>
      </xdr:nvCxnSpPr>
      <xdr:spPr>
        <a:xfrm>
          <a:off x="15671800" y="63449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37846</xdr:rowOff>
    </xdr:to>
    <xdr:cxnSp macro="">
      <xdr:nvCxnSpPr>
        <xdr:cNvPr id="303" name="直線コネクタ 302"/>
        <xdr:cNvCxnSpPr/>
      </xdr:nvCxnSpPr>
      <xdr:spPr>
        <a:xfrm flipV="1">
          <a:off x="14782800" y="6344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37846</xdr:rowOff>
    </xdr:to>
    <xdr:cxnSp macro="">
      <xdr:nvCxnSpPr>
        <xdr:cNvPr id="306" name="直線コネクタ 305"/>
        <xdr:cNvCxnSpPr/>
      </xdr:nvCxnSpPr>
      <xdr:spPr>
        <a:xfrm>
          <a:off x="13893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19558</xdr:rowOff>
    </xdr:to>
    <xdr:cxnSp macro="">
      <xdr:nvCxnSpPr>
        <xdr:cNvPr id="309" name="直線コネクタ 308"/>
        <xdr:cNvCxnSpPr/>
      </xdr:nvCxnSpPr>
      <xdr:spPr>
        <a:xfrm>
          <a:off x="13004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9" name="楕円 318"/>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0"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1" name="楕円 320"/>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22" name="テキスト ボックス 321"/>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3" name="楕円 322"/>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4" name="テキスト ボックス 323"/>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5" name="楕円 324"/>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6" name="テキスト ボックス 325"/>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7" name="楕円 326"/>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8" name="テキスト ボックス 32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公債費に係る経常収支比率は、ここ数年類似団体を下回って推移しているが、平成</a:t>
          </a:r>
          <a:r>
            <a:rPr kumimoji="1" lang="en-US" altLang="ja-JP" sz="1300">
              <a:solidFill>
                <a:schemeClr val="dk1"/>
              </a:solidFill>
              <a:latin typeface="ＭＳ Ｐゴシック" pitchFamily="50" charset="-128"/>
              <a:ea typeface="ＭＳ Ｐゴシック" pitchFamily="50" charset="-128"/>
              <a:cs typeface="+mn-cs"/>
            </a:rPr>
            <a:t>27</a:t>
          </a:r>
          <a:r>
            <a:rPr kumimoji="1" lang="ja-JP" altLang="ja-JP" sz="1300">
              <a:solidFill>
                <a:schemeClr val="dk1"/>
              </a:solidFill>
              <a:latin typeface="ＭＳ Ｐゴシック" pitchFamily="50" charset="-128"/>
              <a:ea typeface="ＭＳ Ｐゴシック" pitchFamily="50" charset="-128"/>
              <a:cs typeface="+mn-cs"/>
            </a:rPr>
            <a:t>年度から実施している羽幌小学校の改築事業等に係る公債費が大幅に増加しており、当該数値も悪化に転じている。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ja-JP" sz="1300">
              <a:solidFill>
                <a:schemeClr val="dk1"/>
              </a:solidFill>
              <a:latin typeface="ＭＳ Ｐゴシック" pitchFamily="50" charset="-128"/>
              <a:ea typeface="ＭＳ Ｐゴシック" pitchFamily="50" charset="-128"/>
              <a:cs typeface="+mn-cs"/>
            </a:rPr>
            <a:t>　今後においては、交付税措置の有無や算入率等を考慮した中での起債の活用を検討し、可能な限り後年度の公債費負担が増えないように努めていきます。</a:t>
          </a:r>
          <a:endParaRPr lang="ja-JP" altLang="ja-JP" sz="1300">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78</xdr:row>
      <xdr:rowOff>3556</xdr:rowOff>
    </xdr:to>
    <xdr:cxnSp macro="">
      <xdr:nvCxnSpPr>
        <xdr:cNvPr id="358" name="直線コネクタ 357"/>
        <xdr:cNvCxnSpPr/>
      </xdr:nvCxnSpPr>
      <xdr:spPr>
        <a:xfrm flipV="1">
          <a:off x="3987800" y="1320749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78</xdr:row>
      <xdr:rowOff>3556</xdr:rowOff>
    </xdr:to>
    <xdr:cxnSp macro="">
      <xdr:nvCxnSpPr>
        <xdr:cNvPr id="361" name="直線コネクタ 360"/>
        <xdr:cNvCxnSpPr/>
      </xdr:nvCxnSpPr>
      <xdr:spPr>
        <a:xfrm>
          <a:off x="3098800" y="133035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129287</xdr:rowOff>
    </xdr:to>
    <xdr:cxnSp macro="">
      <xdr:nvCxnSpPr>
        <xdr:cNvPr id="364" name="直線コネクタ 363"/>
        <xdr:cNvCxnSpPr/>
      </xdr:nvCxnSpPr>
      <xdr:spPr>
        <a:xfrm flipV="1">
          <a:off x="2209800" y="133035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78</xdr:row>
      <xdr:rowOff>26415</xdr:rowOff>
    </xdr:to>
    <xdr:cxnSp macro="">
      <xdr:nvCxnSpPr>
        <xdr:cNvPr id="367" name="直線コネクタ 366"/>
        <xdr:cNvCxnSpPr/>
      </xdr:nvCxnSpPr>
      <xdr:spPr>
        <a:xfrm flipV="1">
          <a:off x="1320800" y="133309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77" name="楕円 376"/>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78"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79" name="楕円 378"/>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64533</xdr:rowOff>
    </xdr:from>
    <xdr:ext cx="736600" cy="259045"/>
    <xdr:sp macro="" textlink="">
      <xdr:nvSpPr>
        <xdr:cNvPr id="380" name="テキスト ボックス 379"/>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51054</xdr:rowOff>
    </xdr:from>
    <xdr:to>
      <xdr:col>15</xdr:col>
      <xdr:colOff>149225</xdr:colOff>
      <xdr:row>77</xdr:row>
      <xdr:rowOff>152654</xdr:rowOff>
    </xdr:to>
    <xdr:sp macro="" textlink="">
      <xdr:nvSpPr>
        <xdr:cNvPr id="381" name="楕円 380"/>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2" name="テキスト ボックス 381"/>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83" name="楕円 382"/>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18814</xdr:rowOff>
    </xdr:from>
    <xdr:ext cx="762000" cy="259045"/>
    <xdr:sp macro="" textlink="">
      <xdr:nvSpPr>
        <xdr:cNvPr id="384" name="テキスト ボックス 383"/>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85" name="楕円 384"/>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86" name="テキスト ボックス 385"/>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公債費以外の経常収支比率は、類似団体平均より若干高い状況で推移している。これは、特別会計への繰出金等（上記のその他）の高止 まりが要因と考えられる。今後も、各種取り組みを通じて経常経費の削減に努めていきます。</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131899</xdr:rowOff>
    </xdr:from>
    <xdr:to>
      <xdr:col>82</xdr:col>
      <xdr:colOff>107950</xdr:colOff>
      <xdr:row>76</xdr:row>
      <xdr:rowOff>113937</xdr:rowOff>
    </xdr:to>
    <xdr:cxnSp macro="">
      <xdr:nvCxnSpPr>
        <xdr:cNvPr id="421" name="直線コネクタ 420"/>
        <xdr:cNvCxnSpPr/>
      </xdr:nvCxnSpPr>
      <xdr:spPr>
        <a:xfrm>
          <a:off x="15671800" y="12990649"/>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105773</xdr:rowOff>
    </xdr:from>
    <xdr:to>
      <xdr:col>78</xdr:col>
      <xdr:colOff>69850</xdr:colOff>
      <xdr:row>75</xdr:row>
      <xdr:rowOff>131899</xdr:rowOff>
    </xdr:to>
    <xdr:cxnSp macro="">
      <xdr:nvCxnSpPr>
        <xdr:cNvPr id="424" name="直線コネクタ 423"/>
        <xdr:cNvCxnSpPr/>
      </xdr:nvCxnSpPr>
      <xdr:spPr>
        <a:xfrm>
          <a:off x="14782800" y="129645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105773</xdr:rowOff>
    </xdr:from>
    <xdr:to>
      <xdr:col>73</xdr:col>
      <xdr:colOff>180975</xdr:colOff>
      <xdr:row>75</xdr:row>
      <xdr:rowOff>118835</xdr:rowOff>
    </xdr:to>
    <xdr:cxnSp macro="">
      <xdr:nvCxnSpPr>
        <xdr:cNvPr id="427" name="直線コネクタ 426"/>
        <xdr:cNvCxnSpPr/>
      </xdr:nvCxnSpPr>
      <xdr:spPr>
        <a:xfrm flipV="1">
          <a:off x="13893800" y="129645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60053</xdr:rowOff>
    </xdr:from>
    <xdr:to>
      <xdr:col>69</xdr:col>
      <xdr:colOff>92075</xdr:colOff>
      <xdr:row>75</xdr:row>
      <xdr:rowOff>118835</xdr:rowOff>
    </xdr:to>
    <xdr:cxnSp macro="">
      <xdr:nvCxnSpPr>
        <xdr:cNvPr id="430" name="直線コネクタ 429"/>
        <xdr:cNvCxnSpPr/>
      </xdr:nvCxnSpPr>
      <xdr:spPr>
        <a:xfrm>
          <a:off x="13004800" y="1291880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63137</xdr:rowOff>
    </xdr:from>
    <xdr:to>
      <xdr:col>82</xdr:col>
      <xdr:colOff>158750</xdr:colOff>
      <xdr:row>76</xdr:row>
      <xdr:rowOff>164737</xdr:rowOff>
    </xdr:to>
    <xdr:sp macro="" textlink="">
      <xdr:nvSpPr>
        <xdr:cNvPr id="440" name="楕円 439"/>
        <xdr:cNvSpPr/>
      </xdr:nvSpPr>
      <xdr:spPr>
        <a:xfrm>
          <a:off x="164592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35214</xdr:rowOff>
    </xdr:from>
    <xdr:ext cx="762000" cy="259045"/>
    <xdr:sp macro="" textlink="">
      <xdr:nvSpPr>
        <xdr:cNvPr id="441" name="公債費以外該当値テキスト"/>
        <xdr:cNvSpPr txBox="1"/>
      </xdr:nvSpPr>
      <xdr:spPr>
        <a:xfrm>
          <a:off x="165989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81099</xdr:rowOff>
    </xdr:from>
    <xdr:to>
      <xdr:col>78</xdr:col>
      <xdr:colOff>120650</xdr:colOff>
      <xdr:row>76</xdr:row>
      <xdr:rowOff>11249</xdr:rowOff>
    </xdr:to>
    <xdr:sp macro="" textlink="">
      <xdr:nvSpPr>
        <xdr:cNvPr id="442" name="楕円 441"/>
        <xdr:cNvSpPr/>
      </xdr:nvSpPr>
      <xdr:spPr>
        <a:xfrm>
          <a:off x="15621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167476</xdr:rowOff>
    </xdr:from>
    <xdr:ext cx="736600" cy="259045"/>
    <xdr:sp macro="" textlink="">
      <xdr:nvSpPr>
        <xdr:cNvPr id="443" name="テキスト ボックス 442"/>
        <xdr:cNvSpPr txBox="1"/>
      </xdr:nvSpPr>
      <xdr:spPr>
        <a:xfrm>
          <a:off x="15290800" y="13026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54973</xdr:rowOff>
    </xdr:from>
    <xdr:to>
      <xdr:col>74</xdr:col>
      <xdr:colOff>31750</xdr:colOff>
      <xdr:row>75</xdr:row>
      <xdr:rowOff>156573</xdr:rowOff>
    </xdr:to>
    <xdr:sp macro="" textlink="">
      <xdr:nvSpPr>
        <xdr:cNvPr id="444" name="楕円 443"/>
        <xdr:cNvSpPr/>
      </xdr:nvSpPr>
      <xdr:spPr>
        <a:xfrm>
          <a:off x="14732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141350</xdr:rowOff>
    </xdr:from>
    <xdr:ext cx="762000" cy="259045"/>
    <xdr:sp macro="" textlink="">
      <xdr:nvSpPr>
        <xdr:cNvPr id="445" name="テキスト ボックス 444"/>
        <xdr:cNvSpPr txBox="1"/>
      </xdr:nvSpPr>
      <xdr:spPr>
        <a:xfrm>
          <a:off x="14401800" y="1300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68035</xdr:rowOff>
    </xdr:from>
    <xdr:to>
      <xdr:col>69</xdr:col>
      <xdr:colOff>142875</xdr:colOff>
      <xdr:row>75</xdr:row>
      <xdr:rowOff>169636</xdr:rowOff>
    </xdr:to>
    <xdr:sp macro="" textlink="">
      <xdr:nvSpPr>
        <xdr:cNvPr id="446" name="楕円 445"/>
        <xdr:cNvSpPr/>
      </xdr:nvSpPr>
      <xdr:spPr>
        <a:xfrm>
          <a:off x="13843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154413</xdr:rowOff>
    </xdr:from>
    <xdr:ext cx="762000" cy="259045"/>
    <xdr:sp macro="" textlink="">
      <xdr:nvSpPr>
        <xdr:cNvPr id="447" name="テキスト ボックス 446"/>
        <xdr:cNvSpPr txBox="1"/>
      </xdr:nvSpPr>
      <xdr:spPr>
        <a:xfrm>
          <a:off x="13512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9253</xdr:rowOff>
    </xdr:from>
    <xdr:to>
      <xdr:col>65</xdr:col>
      <xdr:colOff>53975</xdr:colOff>
      <xdr:row>75</xdr:row>
      <xdr:rowOff>110853</xdr:rowOff>
    </xdr:to>
    <xdr:sp macro="" textlink="">
      <xdr:nvSpPr>
        <xdr:cNvPr id="448" name="楕円 447"/>
        <xdr:cNvSpPr/>
      </xdr:nvSpPr>
      <xdr:spPr>
        <a:xfrm>
          <a:off x="12954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95629</xdr:rowOff>
    </xdr:from>
    <xdr:ext cx="762000" cy="259045"/>
    <xdr:sp macro="" textlink="">
      <xdr:nvSpPr>
        <xdr:cNvPr id="449" name="テキスト ボックス 448"/>
        <xdr:cNvSpPr txBox="1"/>
      </xdr:nvSpPr>
      <xdr:spPr>
        <a:xfrm>
          <a:off x="12623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169002</xdr:rowOff>
    </xdr:from>
    <xdr:to>
      <xdr:col>29</xdr:col>
      <xdr:colOff>127000</xdr:colOff>
      <xdr:row>17</xdr:row>
      <xdr:rowOff>44323</xdr:rowOff>
    </xdr:to>
    <xdr:cxnSp macro="">
      <xdr:nvCxnSpPr>
        <xdr:cNvPr id="46" name="直線コネクタ 45"/>
        <xdr:cNvCxnSpPr/>
      </xdr:nvCxnSpPr>
      <xdr:spPr bwMode="auto">
        <a:xfrm flipV="1">
          <a:off x="5003800" y="2959827"/>
          <a:ext cx="647700" cy="46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44323</xdr:rowOff>
    </xdr:from>
    <xdr:to>
      <xdr:col>26</xdr:col>
      <xdr:colOff>50800</xdr:colOff>
      <xdr:row>17</xdr:row>
      <xdr:rowOff>59611</xdr:rowOff>
    </xdr:to>
    <xdr:cxnSp macro="">
      <xdr:nvCxnSpPr>
        <xdr:cNvPr id="49" name="直線コネクタ 48"/>
        <xdr:cNvCxnSpPr/>
      </xdr:nvCxnSpPr>
      <xdr:spPr bwMode="auto">
        <a:xfrm flipV="1">
          <a:off x="4305300" y="3006598"/>
          <a:ext cx="698500" cy="15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59611</xdr:rowOff>
    </xdr:from>
    <xdr:to>
      <xdr:col>22</xdr:col>
      <xdr:colOff>114300</xdr:colOff>
      <xdr:row>17</xdr:row>
      <xdr:rowOff>68652</xdr:rowOff>
    </xdr:to>
    <xdr:cxnSp macro="">
      <xdr:nvCxnSpPr>
        <xdr:cNvPr id="52" name="直線コネクタ 51"/>
        <xdr:cNvCxnSpPr/>
      </xdr:nvCxnSpPr>
      <xdr:spPr bwMode="auto">
        <a:xfrm flipV="1">
          <a:off x="3606800" y="3021886"/>
          <a:ext cx="698500" cy="9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68652</xdr:rowOff>
    </xdr:from>
    <xdr:to>
      <xdr:col>18</xdr:col>
      <xdr:colOff>177800</xdr:colOff>
      <xdr:row>17</xdr:row>
      <xdr:rowOff>93175</xdr:rowOff>
    </xdr:to>
    <xdr:cxnSp macro="">
      <xdr:nvCxnSpPr>
        <xdr:cNvPr id="55" name="直線コネクタ 54"/>
        <xdr:cNvCxnSpPr/>
      </xdr:nvCxnSpPr>
      <xdr:spPr bwMode="auto">
        <a:xfrm flipV="1">
          <a:off x="2908300" y="3030927"/>
          <a:ext cx="698500" cy="2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118202</xdr:rowOff>
    </xdr:from>
    <xdr:to>
      <xdr:col>29</xdr:col>
      <xdr:colOff>177800</xdr:colOff>
      <xdr:row>17</xdr:row>
      <xdr:rowOff>48352</xdr:rowOff>
    </xdr:to>
    <xdr:sp macro="" textlink="">
      <xdr:nvSpPr>
        <xdr:cNvPr id="65" name="楕円 64"/>
        <xdr:cNvSpPr/>
      </xdr:nvSpPr>
      <xdr:spPr bwMode="auto">
        <a:xfrm>
          <a:off x="5600700" y="290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90279</xdr:rowOff>
    </xdr:from>
    <xdr:ext cx="762000" cy="259045"/>
    <xdr:sp macro="" textlink="">
      <xdr:nvSpPr>
        <xdr:cNvPr id="66" name="人口1人当たり決算額の推移該当値テキスト130"/>
        <xdr:cNvSpPr txBox="1"/>
      </xdr:nvSpPr>
      <xdr:spPr>
        <a:xfrm>
          <a:off x="5740400" y="288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164973</xdr:rowOff>
    </xdr:from>
    <xdr:to>
      <xdr:col>26</xdr:col>
      <xdr:colOff>101600</xdr:colOff>
      <xdr:row>17</xdr:row>
      <xdr:rowOff>95123</xdr:rowOff>
    </xdr:to>
    <xdr:sp macro="" textlink="">
      <xdr:nvSpPr>
        <xdr:cNvPr id="67" name="楕円 66"/>
        <xdr:cNvSpPr/>
      </xdr:nvSpPr>
      <xdr:spPr bwMode="auto">
        <a:xfrm>
          <a:off x="4953000" y="295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79900</xdr:rowOff>
    </xdr:from>
    <xdr:ext cx="736600" cy="259045"/>
    <xdr:sp macro="" textlink="">
      <xdr:nvSpPr>
        <xdr:cNvPr id="68" name="テキスト ボックス 67"/>
        <xdr:cNvSpPr txBox="1"/>
      </xdr:nvSpPr>
      <xdr:spPr>
        <a:xfrm>
          <a:off x="4622800" y="304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8811</xdr:rowOff>
    </xdr:from>
    <xdr:to>
      <xdr:col>22</xdr:col>
      <xdr:colOff>165100</xdr:colOff>
      <xdr:row>17</xdr:row>
      <xdr:rowOff>110411</xdr:rowOff>
    </xdr:to>
    <xdr:sp macro="" textlink="">
      <xdr:nvSpPr>
        <xdr:cNvPr id="69" name="楕円 68"/>
        <xdr:cNvSpPr/>
      </xdr:nvSpPr>
      <xdr:spPr bwMode="auto">
        <a:xfrm>
          <a:off x="4254500" y="297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95188</xdr:rowOff>
    </xdr:from>
    <xdr:ext cx="762000" cy="259045"/>
    <xdr:sp macro="" textlink="">
      <xdr:nvSpPr>
        <xdr:cNvPr id="70" name="テキスト ボックス 69"/>
        <xdr:cNvSpPr txBox="1"/>
      </xdr:nvSpPr>
      <xdr:spPr>
        <a:xfrm>
          <a:off x="3924300" y="305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17852</xdr:rowOff>
    </xdr:from>
    <xdr:to>
      <xdr:col>19</xdr:col>
      <xdr:colOff>38100</xdr:colOff>
      <xdr:row>17</xdr:row>
      <xdr:rowOff>119452</xdr:rowOff>
    </xdr:to>
    <xdr:sp macro="" textlink="">
      <xdr:nvSpPr>
        <xdr:cNvPr id="71" name="楕円 70"/>
        <xdr:cNvSpPr/>
      </xdr:nvSpPr>
      <xdr:spPr bwMode="auto">
        <a:xfrm>
          <a:off x="3556000" y="298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104229</xdr:rowOff>
    </xdr:from>
    <xdr:ext cx="762000" cy="259045"/>
    <xdr:sp macro="" textlink="">
      <xdr:nvSpPr>
        <xdr:cNvPr id="72" name="テキスト ボックス 71"/>
        <xdr:cNvSpPr txBox="1"/>
      </xdr:nvSpPr>
      <xdr:spPr>
        <a:xfrm>
          <a:off x="3225800" y="306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42375</xdr:rowOff>
    </xdr:from>
    <xdr:to>
      <xdr:col>15</xdr:col>
      <xdr:colOff>101600</xdr:colOff>
      <xdr:row>17</xdr:row>
      <xdr:rowOff>143975</xdr:rowOff>
    </xdr:to>
    <xdr:sp macro="" textlink="">
      <xdr:nvSpPr>
        <xdr:cNvPr id="73" name="楕円 72"/>
        <xdr:cNvSpPr/>
      </xdr:nvSpPr>
      <xdr:spPr bwMode="auto">
        <a:xfrm>
          <a:off x="2857500" y="300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128752</xdr:rowOff>
    </xdr:from>
    <xdr:ext cx="762000" cy="259045"/>
    <xdr:sp macro="" textlink="">
      <xdr:nvSpPr>
        <xdr:cNvPr id="74" name="テキスト ボックス 73"/>
        <xdr:cNvSpPr txBox="1"/>
      </xdr:nvSpPr>
      <xdr:spPr>
        <a:xfrm>
          <a:off x="2527300" y="3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161856</xdr:rowOff>
    </xdr:from>
    <xdr:to>
      <xdr:col>29</xdr:col>
      <xdr:colOff>127000</xdr:colOff>
      <xdr:row>34</xdr:row>
      <xdr:rowOff>170967</xdr:rowOff>
    </xdr:to>
    <xdr:cxnSp macro="">
      <xdr:nvCxnSpPr>
        <xdr:cNvPr id="108" name="直線コネクタ 107"/>
        <xdr:cNvCxnSpPr/>
      </xdr:nvCxnSpPr>
      <xdr:spPr bwMode="auto">
        <a:xfrm flipV="1">
          <a:off x="5003800" y="6429306"/>
          <a:ext cx="647700" cy="9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170967</xdr:rowOff>
    </xdr:from>
    <xdr:to>
      <xdr:col>26</xdr:col>
      <xdr:colOff>50800</xdr:colOff>
      <xdr:row>34</xdr:row>
      <xdr:rowOff>272782</xdr:rowOff>
    </xdr:to>
    <xdr:cxnSp macro="">
      <xdr:nvCxnSpPr>
        <xdr:cNvPr id="111" name="直線コネクタ 110"/>
        <xdr:cNvCxnSpPr/>
      </xdr:nvCxnSpPr>
      <xdr:spPr bwMode="auto">
        <a:xfrm flipV="1">
          <a:off x="4305300" y="6438417"/>
          <a:ext cx="698500" cy="10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258369</xdr:rowOff>
    </xdr:from>
    <xdr:to>
      <xdr:col>22</xdr:col>
      <xdr:colOff>114300</xdr:colOff>
      <xdr:row>34</xdr:row>
      <xdr:rowOff>272782</xdr:rowOff>
    </xdr:to>
    <xdr:cxnSp macro="">
      <xdr:nvCxnSpPr>
        <xdr:cNvPr id="114" name="直線コネクタ 113"/>
        <xdr:cNvCxnSpPr/>
      </xdr:nvCxnSpPr>
      <xdr:spPr bwMode="auto">
        <a:xfrm>
          <a:off x="3606800" y="6525819"/>
          <a:ext cx="698500" cy="14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225690</xdr:rowOff>
    </xdr:from>
    <xdr:to>
      <xdr:col>18</xdr:col>
      <xdr:colOff>177800</xdr:colOff>
      <xdr:row>34</xdr:row>
      <xdr:rowOff>258369</xdr:rowOff>
    </xdr:to>
    <xdr:cxnSp macro="">
      <xdr:nvCxnSpPr>
        <xdr:cNvPr id="117" name="直線コネクタ 116"/>
        <xdr:cNvCxnSpPr/>
      </xdr:nvCxnSpPr>
      <xdr:spPr bwMode="auto">
        <a:xfrm>
          <a:off x="2908300" y="6493140"/>
          <a:ext cx="698500" cy="32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111056</xdr:rowOff>
    </xdr:from>
    <xdr:to>
      <xdr:col>29</xdr:col>
      <xdr:colOff>177800</xdr:colOff>
      <xdr:row>34</xdr:row>
      <xdr:rowOff>212656</xdr:rowOff>
    </xdr:to>
    <xdr:sp macro="" textlink="">
      <xdr:nvSpPr>
        <xdr:cNvPr id="127" name="楕円 126"/>
        <xdr:cNvSpPr/>
      </xdr:nvSpPr>
      <xdr:spPr bwMode="auto">
        <a:xfrm>
          <a:off x="5600700" y="6378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299033</xdr:rowOff>
    </xdr:from>
    <xdr:ext cx="762000" cy="259045"/>
    <xdr:sp macro="" textlink="">
      <xdr:nvSpPr>
        <xdr:cNvPr id="128" name="人口1人当たり決算額の推移該当値テキスト445"/>
        <xdr:cNvSpPr txBox="1"/>
      </xdr:nvSpPr>
      <xdr:spPr>
        <a:xfrm>
          <a:off x="5740400" y="62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120167</xdr:rowOff>
    </xdr:from>
    <xdr:to>
      <xdr:col>26</xdr:col>
      <xdr:colOff>101600</xdr:colOff>
      <xdr:row>34</xdr:row>
      <xdr:rowOff>221767</xdr:rowOff>
    </xdr:to>
    <xdr:sp macro="" textlink="">
      <xdr:nvSpPr>
        <xdr:cNvPr id="129" name="楕円 128"/>
        <xdr:cNvSpPr/>
      </xdr:nvSpPr>
      <xdr:spPr bwMode="auto">
        <a:xfrm>
          <a:off x="4953000" y="638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231944</xdr:rowOff>
    </xdr:from>
    <xdr:ext cx="736600" cy="259045"/>
    <xdr:sp macro="" textlink="">
      <xdr:nvSpPr>
        <xdr:cNvPr id="130" name="テキスト ボックス 129"/>
        <xdr:cNvSpPr txBox="1"/>
      </xdr:nvSpPr>
      <xdr:spPr>
        <a:xfrm>
          <a:off x="4622800" y="6156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221981</xdr:rowOff>
    </xdr:from>
    <xdr:to>
      <xdr:col>22</xdr:col>
      <xdr:colOff>165100</xdr:colOff>
      <xdr:row>34</xdr:row>
      <xdr:rowOff>323582</xdr:rowOff>
    </xdr:to>
    <xdr:sp macro="" textlink="">
      <xdr:nvSpPr>
        <xdr:cNvPr id="131" name="楕円 130"/>
        <xdr:cNvSpPr/>
      </xdr:nvSpPr>
      <xdr:spPr bwMode="auto">
        <a:xfrm>
          <a:off x="4254500" y="648943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333758</xdr:rowOff>
    </xdr:from>
    <xdr:ext cx="762000" cy="259045"/>
    <xdr:sp macro="" textlink="">
      <xdr:nvSpPr>
        <xdr:cNvPr id="132" name="テキスト ボックス 131"/>
        <xdr:cNvSpPr txBox="1"/>
      </xdr:nvSpPr>
      <xdr:spPr>
        <a:xfrm>
          <a:off x="3924300" y="625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207569</xdr:rowOff>
    </xdr:from>
    <xdr:to>
      <xdr:col>19</xdr:col>
      <xdr:colOff>38100</xdr:colOff>
      <xdr:row>34</xdr:row>
      <xdr:rowOff>309169</xdr:rowOff>
    </xdr:to>
    <xdr:sp macro="" textlink="">
      <xdr:nvSpPr>
        <xdr:cNvPr id="133" name="楕円 132"/>
        <xdr:cNvSpPr/>
      </xdr:nvSpPr>
      <xdr:spPr bwMode="auto">
        <a:xfrm>
          <a:off x="3556000" y="6475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319346</xdr:rowOff>
    </xdr:from>
    <xdr:ext cx="762000" cy="259045"/>
    <xdr:sp macro="" textlink="">
      <xdr:nvSpPr>
        <xdr:cNvPr id="134" name="テキスト ボックス 133"/>
        <xdr:cNvSpPr txBox="1"/>
      </xdr:nvSpPr>
      <xdr:spPr>
        <a:xfrm>
          <a:off x="3225800" y="624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174890</xdr:rowOff>
    </xdr:from>
    <xdr:to>
      <xdr:col>15</xdr:col>
      <xdr:colOff>101600</xdr:colOff>
      <xdr:row>34</xdr:row>
      <xdr:rowOff>276490</xdr:rowOff>
    </xdr:to>
    <xdr:sp macro="" textlink="">
      <xdr:nvSpPr>
        <xdr:cNvPr id="135" name="楕円 134"/>
        <xdr:cNvSpPr/>
      </xdr:nvSpPr>
      <xdr:spPr bwMode="auto">
        <a:xfrm>
          <a:off x="2857500" y="6442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286667</xdr:rowOff>
    </xdr:from>
    <xdr:ext cx="762000" cy="259045"/>
    <xdr:sp macro="" textlink="">
      <xdr:nvSpPr>
        <xdr:cNvPr id="136" name="テキスト ボックス 135"/>
        <xdr:cNvSpPr txBox="1"/>
      </xdr:nvSpPr>
      <xdr:spPr>
        <a:xfrm>
          <a:off x="2527300" y="621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7,157
7,145
472.65
6,924,596
6,889,656
34,197
3,841,955
6,713,267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166606</xdr:rowOff>
    </xdr:from>
    <xdr:to>
      <xdr:col>24</xdr:col>
      <xdr:colOff>63500</xdr:colOff>
      <xdr:row>35</xdr:row>
      <xdr:rowOff>60780</xdr:rowOff>
    </xdr:to>
    <xdr:cxnSp macro="">
      <xdr:nvCxnSpPr>
        <xdr:cNvPr id="61" name="直線コネクタ 60"/>
        <xdr:cNvCxnSpPr/>
      </xdr:nvCxnSpPr>
      <xdr:spPr>
        <a:xfrm flipV="1">
          <a:off x="3797300" y="5995906"/>
          <a:ext cx="838200" cy="6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60780</xdr:rowOff>
    </xdr:from>
    <xdr:to>
      <xdr:col>19</xdr:col>
      <xdr:colOff>177800</xdr:colOff>
      <xdr:row>35</xdr:row>
      <xdr:rowOff>63995</xdr:rowOff>
    </xdr:to>
    <xdr:cxnSp macro="">
      <xdr:nvCxnSpPr>
        <xdr:cNvPr id="64" name="直線コネクタ 63"/>
        <xdr:cNvCxnSpPr/>
      </xdr:nvCxnSpPr>
      <xdr:spPr>
        <a:xfrm flipV="1">
          <a:off x="2908300" y="6061530"/>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63995</xdr:rowOff>
    </xdr:from>
    <xdr:to>
      <xdr:col>15</xdr:col>
      <xdr:colOff>50800</xdr:colOff>
      <xdr:row>35</xdr:row>
      <xdr:rowOff>64201</xdr:rowOff>
    </xdr:to>
    <xdr:cxnSp macro="">
      <xdr:nvCxnSpPr>
        <xdr:cNvPr id="67" name="直線コネクタ 66"/>
        <xdr:cNvCxnSpPr/>
      </xdr:nvCxnSpPr>
      <xdr:spPr>
        <a:xfrm flipV="1">
          <a:off x="2019300" y="6064745"/>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64201</xdr:rowOff>
    </xdr:from>
    <xdr:to>
      <xdr:col>10</xdr:col>
      <xdr:colOff>114300</xdr:colOff>
      <xdr:row>35</xdr:row>
      <xdr:rowOff>109289</xdr:rowOff>
    </xdr:to>
    <xdr:cxnSp macro="">
      <xdr:nvCxnSpPr>
        <xdr:cNvPr id="70" name="直線コネクタ 69"/>
        <xdr:cNvCxnSpPr/>
      </xdr:nvCxnSpPr>
      <xdr:spPr>
        <a:xfrm flipV="1">
          <a:off x="1130300" y="6064951"/>
          <a:ext cx="889000" cy="4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115806</xdr:rowOff>
    </xdr:from>
    <xdr:to>
      <xdr:col>24</xdr:col>
      <xdr:colOff>114300</xdr:colOff>
      <xdr:row>35</xdr:row>
      <xdr:rowOff>45956</xdr:rowOff>
    </xdr:to>
    <xdr:sp macro="" textlink="">
      <xdr:nvSpPr>
        <xdr:cNvPr id="80" name="楕円 79"/>
        <xdr:cNvSpPr/>
      </xdr:nvSpPr>
      <xdr:spPr>
        <a:xfrm>
          <a:off x="4584700" y="5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138683</xdr:rowOff>
    </xdr:from>
    <xdr:ext cx="599010" cy="259045"/>
    <xdr:sp macro="" textlink="">
      <xdr:nvSpPr>
        <xdr:cNvPr id="81" name="人件費該当値テキスト"/>
        <xdr:cNvSpPr txBox="1"/>
      </xdr:nvSpPr>
      <xdr:spPr>
        <a:xfrm>
          <a:off x="4686300" y="579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9980</xdr:rowOff>
    </xdr:from>
    <xdr:to>
      <xdr:col>20</xdr:col>
      <xdr:colOff>38100</xdr:colOff>
      <xdr:row>35</xdr:row>
      <xdr:rowOff>111580</xdr:rowOff>
    </xdr:to>
    <xdr:sp macro="" textlink="">
      <xdr:nvSpPr>
        <xdr:cNvPr id="82" name="楕円 81"/>
        <xdr:cNvSpPr/>
      </xdr:nvSpPr>
      <xdr:spPr>
        <a:xfrm>
          <a:off x="3746500" y="60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128107</xdr:rowOff>
    </xdr:from>
    <xdr:ext cx="599010" cy="259045"/>
    <xdr:sp macro="" textlink="">
      <xdr:nvSpPr>
        <xdr:cNvPr id="83" name="テキスト ボックス 82"/>
        <xdr:cNvSpPr txBox="1"/>
      </xdr:nvSpPr>
      <xdr:spPr>
        <a:xfrm>
          <a:off x="3497795" y="578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13195</xdr:rowOff>
    </xdr:from>
    <xdr:to>
      <xdr:col>15</xdr:col>
      <xdr:colOff>101600</xdr:colOff>
      <xdr:row>35</xdr:row>
      <xdr:rowOff>114795</xdr:rowOff>
    </xdr:to>
    <xdr:sp macro="" textlink="">
      <xdr:nvSpPr>
        <xdr:cNvPr id="84" name="楕円 83"/>
        <xdr:cNvSpPr/>
      </xdr:nvSpPr>
      <xdr:spPr>
        <a:xfrm>
          <a:off x="2857500" y="60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131322</xdr:rowOff>
    </xdr:from>
    <xdr:ext cx="599010" cy="259045"/>
    <xdr:sp macro="" textlink="">
      <xdr:nvSpPr>
        <xdr:cNvPr id="85" name="テキスト ボックス 84"/>
        <xdr:cNvSpPr txBox="1"/>
      </xdr:nvSpPr>
      <xdr:spPr>
        <a:xfrm>
          <a:off x="2608795" y="578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13401</xdr:rowOff>
    </xdr:from>
    <xdr:to>
      <xdr:col>10</xdr:col>
      <xdr:colOff>165100</xdr:colOff>
      <xdr:row>35</xdr:row>
      <xdr:rowOff>115001</xdr:rowOff>
    </xdr:to>
    <xdr:sp macro="" textlink="">
      <xdr:nvSpPr>
        <xdr:cNvPr id="86" name="楕円 85"/>
        <xdr:cNvSpPr/>
      </xdr:nvSpPr>
      <xdr:spPr>
        <a:xfrm>
          <a:off x="1968500" y="60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106128</xdr:rowOff>
    </xdr:from>
    <xdr:ext cx="599010" cy="259045"/>
    <xdr:sp macro="" textlink="">
      <xdr:nvSpPr>
        <xdr:cNvPr id="87" name="テキスト ボックス 86"/>
        <xdr:cNvSpPr txBox="1"/>
      </xdr:nvSpPr>
      <xdr:spPr>
        <a:xfrm>
          <a:off x="1719795" y="610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58489</xdr:rowOff>
    </xdr:from>
    <xdr:to>
      <xdr:col>6</xdr:col>
      <xdr:colOff>38100</xdr:colOff>
      <xdr:row>35</xdr:row>
      <xdr:rowOff>160089</xdr:rowOff>
    </xdr:to>
    <xdr:sp macro="" textlink="">
      <xdr:nvSpPr>
        <xdr:cNvPr id="88" name="楕円 87"/>
        <xdr:cNvSpPr/>
      </xdr:nvSpPr>
      <xdr:spPr>
        <a:xfrm>
          <a:off x="1079500" y="60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151216</xdr:rowOff>
    </xdr:from>
    <xdr:ext cx="599010" cy="259045"/>
    <xdr:sp macro="" textlink="">
      <xdr:nvSpPr>
        <xdr:cNvPr id="89" name="テキスト ボックス 88"/>
        <xdr:cNvSpPr txBox="1"/>
      </xdr:nvSpPr>
      <xdr:spPr>
        <a:xfrm>
          <a:off x="830795" y="61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129741</xdr:rowOff>
    </xdr:from>
    <xdr:to>
      <xdr:col>24</xdr:col>
      <xdr:colOff>63500</xdr:colOff>
      <xdr:row>56</xdr:row>
      <xdr:rowOff>91938</xdr:rowOff>
    </xdr:to>
    <xdr:cxnSp macro="">
      <xdr:nvCxnSpPr>
        <xdr:cNvPr id="118" name="直線コネクタ 117"/>
        <xdr:cNvCxnSpPr/>
      </xdr:nvCxnSpPr>
      <xdr:spPr>
        <a:xfrm flipV="1">
          <a:off x="3797300" y="9559491"/>
          <a:ext cx="838200" cy="13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91938</xdr:rowOff>
    </xdr:from>
    <xdr:to>
      <xdr:col>19</xdr:col>
      <xdr:colOff>177800</xdr:colOff>
      <xdr:row>56</xdr:row>
      <xdr:rowOff>161893</xdr:rowOff>
    </xdr:to>
    <xdr:cxnSp macro="">
      <xdr:nvCxnSpPr>
        <xdr:cNvPr id="121" name="直線コネクタ 120"/>
        <xdr:cNvCxnSpPr/>
      </xdr:nvCxnSpPr>
      <xdr:spPr>
        <a:xfrm flipV="1">
          <a:off x="2908300" y="9693138"/>
          <a:ext cx="889000" cy="6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161893</xdr:rowOff>
    </xdr:from>
    <xdr:to>
      <xdr:col>15</xdr:col>
      <xdr:colOff>50800</xdr:colOff>
      <xdr:row>57</xdr:row>
      <xdr:rowOff>36506</xdr:rowOff>
    </xdr:to>
    <xdr:cxnSp macro="">
      <xdr:nvCxnSpPr>
        <xdr:cNvPr id="124" name="直線コネクタ 123"/>
        <xdr:cNvCxnSpPr/>
      </xdr:nvCxnSpPr>
      <xdr:spPr>
        <a:xfrm flipV="1">
          <a:off x="2019300" y="9763093"/>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24985</xdr:rowOff>
    </xdr:from>
    <xdr:to>
      <xdr:col>10</xdr:col>
      <xdr:colOff>114300</xdr:colOff>
      <xdr:row>57</xdr:row>
      <xdr:rowOff>36506</xdr:rowOff>
    </xdr:to>
    <xdr:cxnSp macro="">
      <xdr:nvCxnSpPr>
        <xdr:cNvPr id="127" name="直線コネクタ 126"/>
        <xdr:cNvCxnSpPr/>
      </xdr:nvCxnSpPr>
      <xdr:spPr>
        <a:xfrm>
          <a:off x="1130300" y="9797635"/>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78941</xdr:rowOff>
    </xdr:from>
    <xdr:to>
      <xdr:col>24</xdr:col>
      <xdr:colOff>114300</xdr:colOff>
      <xdr:row>56</xdr:row>
      <xdr:rowOff>9091</xdr:rowOff>
    </xdr:to>
    <xdr:sp macro="" textlink="">
      <xdr:nvSpPr>
        <xdr:cNvPr id="137" name="楕円 136"/>
        <xdr:cNvSpPr/>
      </xdr:nvSpPr>
      <xdr:spPr>
        <a:xfrm>
          <a:off x="4584700" y="9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101818</xdr:rowOff>
    </xdr:from>
    <xdr:ext cx="599010" cy="259045"/>
    <xdr:sp macro="" textlink="">
      <xdr:nvSpPr>
        <xdr:cNvPr id="138" name="物件費該当値テキスト"/>
        <xdr:cNvSpPr txBox="1"/>
      </xdr:nvSpPr>
      <xdr:spPr>
        <a:xfrm>
          <a:off x="4686300" y="936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41138</xdr:rowOff>
    </xdr:from>
    <xdr:to>
      <xdr:col>20</xdr:col>
      <xdr:colOff>38100</xdr:colOff>
      <xdr:row>56</xdr:row>
      <xdr:rowOff>142738</xdr:rowOff>
    </xdr:to>
    <xdr:sp macro="" textlink="">
      <xdr:nvSpPr>
        <xdr:cNvPr id="139" name="楕円 138"/>
        <xdr:cNvSpPr/>
      </xdr:nvSpPr>
      <xdr:spPr>
        <a:xfrm>
          <a:off x="3746500" y="96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133865</xdr:rowOff>
    </xdr:from>
    <xdr:ext cx="599010" cy="259045"/>
    <xdr:sp macro="" textlink="">
      <xdr:nvSpPr>
        <xdr:cNvPr id="140" name="テキスト ボックス 139"/>
        <xdr:cNvSpPr txBox="1"/>
      </xdr:nvSpPr>
      <xdr:spPr>
        <a:xfrm>
          <a:off x="3497795" y="973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111093</xdr:rowOff>
    </xdr:from>
    <xdr:to>
      <xdr:col>15</xdr:col>
      <xdr:colOff>101600</xdr:colOff>
      <xdr:row>57</xdr:row>
      <xdr:rowOff>41243</xdr:rowOff>
    </xdr:to>
    <xdr:sp macro="" textlink="">
      <xdr:nvSpPr>
        <xdr:cNvPr id="141" name="楕円 140"/>
        <xdr:cNvSpPr/>
      </xdr:nvSpPr>
      <xdr:spPr>
        <a:xfrm>
          <a:off x="2857500" y="97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32370</xdr:rowOff>
    </xdr:from>
    <xdr:ext cx="599010" cy="259045"/>
    <xdr:sp macro="" textlink="">
      <xdr:nvSpPr>
        <xdr:cNvPr id="142" name="テキスト ボックス 141"/>
        <xdr:cNvSpPr txBox="1"/>
      </xdr:nvSpPr>
      <xdr:spPr>
        <a:xfrm>
          <a:off x="2608795" y="980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157156</xdr:rowOff>
    </xdr:from>
    <xdr:to>
      <xdr:col>10</xdr:col>
      <xdr:colOff>165100</xdr:colOff>
      <xdr:row>57</xdr:row>
      <xdr:rowOff>87306</xdr:rowOff>
    </xdr:to>
    <xdr:sp macro="" textlink="">
      <xdr:nvSpPr>
        <xdr:cNvPr id="143" name="楕円 142"/>
        <xdr:cNvSpPr/>
      </xdr:nvSpPr>
      <xdr:spPr>
        <a:xfrm>
          <a:off x="1968500" y="97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78433</xdr:rowOff>
    </xdr:from>
    <xdr:ext cx="534377" cy="259045"/>
    <xdr:sp macro="" textlink="">
      <xdr:nvSpPr>
        <xdr:cNvPr id="144" name="テキスト ボックス 143"/>
        <xdr:cNvSpPr txBox="1"/>
      </xdr:nvSpPr>
      <xdr:spPr>
        <a:xfrm>
          <a:off x="1752111" y="985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145635</xdr:rowOff>
    </xdr:from>
    <xdr:to>
      <xdr:col>6</xdr:col>
      <xdr:colOff>38100</xdr:colOff>
      <xdr:row>57</xdr:row>
      <xdr:rowOff>75785</xdr:rowOff>
    </xdr:to>
    <xdr:sp macro="" textlink="">
      <xdr:nvSpPr>
        <xdr:cNvPr id="145" name="楕円 144"/>
        <xdr:cNvSpPr/>
      </xdr:nvSpPr>
      <xdr:spPr>
        <a:xfrm>
          <a:off x="1079500" y="97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66912</xdr:rowOff>
    </xdr:from>
    <xdr:ext cx="534377" cy="259045"/>
    <xdr:sp macro="" textlink="">
      <xdr:nvSpPr>
        <xdr:cNvPr id="146" name="テキスト ボックス 145"/>
        <xdr:cNvSpPr txBox="1"/>
      </xdr:nvSpPr>
      <xdr:spPr>
        <a:xfrm>
          <a:off x="863111" y="983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16452</xdr:rowOff>
    </xdr:from>
    <xdr:to>
      <xdr:col>24</xdr:col>
      <xdr:colOff>63500</xdr:colOff>
      <xdr:row>71</xdr:row>
      <xdr:rowOff>72524</xdr:rowOff>
    </xdr:to>
    <xdr:cxnSp macro="">
      <xdr:nvCxnSpPr>
        <xdr:cNvPr id="177" name="直線コネクタ 176"/>
        <xdr:cNvCxnSpPr/>
      </xdr:nvCxnSpPr>
      <xdr:spPr>
        <a:xfrm flipV="1">
          <a:off x="3797300" y="12017952"/>
          <a:ext cx="838200" cy="2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72524</xdr:rowOff>
    </xdr:from>
    <xdr:to>
      <xdr:col>19</xdr:col>
      <xdr:colOff>177800</xdr:colOff>
      <xdr:row>73</xdr:row>
      <xdr:rowOff>162005</xdr:rowOff>
    </xdr:to>
    <xdr:cxnSp macro="">
      <xdr:nvCxnSpPr>
        <xdr:cNvPr id="180" name="直線コネクタ 179"/>
        <xdr:cNvCxnSpPr/>
      </xdr:nvCxnSpPr>
      <xdr:spPr>
        <a:xfrm flipV="1">
          <a:off x="2908300" y="12245474"/>
          <a:ext cx="889000" cy="43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162005</xdr:rowOff>
    </xdr:from>
    <xdr:to>
      <xdr:col>15</xdr:col>
      <xdr:colOff>50800</xdr:colOff>
      <xdr:row>74</xdr:row>
      <xdr:rowOff>164487</xdr:rowOff>
    </xdr:to>
    <xdr:cxnSp macro="">
      <xdr:nvCxnSpPr>
        <xdr:cNvPr id="183" name="直線コネクタ 182"/>
        <xdr:cNvCxnSpPr/>
      </xdr:nvCxnSpPr>
      <xdr:spPr>
        <a:xfrm flipV="1">
          <a:off x="2019300" y="12677855"/>
          <a:ext cx="889000" cy="1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164487</xdr:rowOff>
    </xdr:from>
    <xdr:to>
      <xdr:col>10</xdr:col>
      <xdr:colOff>114300</xdr:colOff>
      <xdr:row>75</xdr:row>
      <xdr:rowOff>138067</xdr:rowOff>
    </xdr:to>
    <xdr:cxnSp macro="">
      <xdr:nvCxnSpPr>
        <xdr:cNvPr id="186" name="直線コネクタ 185"/>
        <xdr:cNvCxnSpPr/>
      </xdr:nvCxnSpPr>
      <xdr:spPr>
        <a:xfrm flipV="1">
          <a:off x="1130300" y="12851787"/>
          <a:ext cx="889000" cy="1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137102</xdr:rowOff>
    </xdr:from>
    <xdr:to>
      <xdr:col>24</xdr:col>
      <xdr:colOff>114300</xdr:colOff>
      <xdr:row>70</xdr:row>
      <xdr:rowOff>67252</xdr:rowOff>
    </xdr:to>
    <xdr:sp macro="" textlink="">
      <xdr:nvSpPr>
        <xdr:cNvPr id="196" name="楕円 195"/>
        <xdr:cNvSpPr/>
      </xdr:nvSpPr>
      <xdr:spPr>
        <a:xfrm>
          <a:off x="4584700" y="1196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72788</xdr:rowOff>
    </xdr:from>
    <xdr:ext cx="534377" cy="259045"/>
    <xdr:sp macro="" textlink="">
      <xdr:nvSpPr>
        <xdr:cNvPr id="197" name="維持補修費該当値テキスト"/>
        <xdr:cNvSpPr txBox="1"/>
      </xdr:nvSpPr>
      <xdr:spPr>
        <a:xfrm>
          <a:off x="4686300" y="119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21724</xdr:rowOff>
    </xdr:from>
    <xdr:to>
      <xdr:col>20</xdr:col>
      <xdr:colOff>38100</xdr:colOff>
      <xdr:row>71</xdr:row>
      <xdr:rowOff>123324</xdr:rowOff>
    </xdr:to>
    <xdr:sp macro="" textlink="">
      <xdr:nvSpPr>
        <xdr:cNvPr id="198" name="楕円 197"/>
        <xdr:cNvSpPr/>
      </xdr:nvSpPr>
      <xdr:spPr>
        <a:xfrm>
          <a:off x="3746500" y="121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139851</xdr:rowOff>
    </xdr:from>
    <xdr:ext cx="534377" cy="259045"/>
    <xdr:sp macro="" textlink="">
      <xdr:nvSpPr>
        <xdr:cNvPr id="199" name="テキスト ボックス 198"/>
        <xdr:cNvSpPr txBox="1"/>
      </xdr:nvSpPr>
      <xdr:spPr>
        <a:xfrm>
          <a:off x="3530111" y="119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111205</xdr:rowOff>
    </xdr:from>
    <xdr:to>
      <xdr:col>15</xdr:col>
      <xdr:colOff>101600</xdr:colOff>
      <xdr:row>74</xdr:row>
      <xdr:rowOff>41355</xdr:rowOff>
    </xdr:to>
    <xdr:sp macro="" textlink="">
      <xdr:nvSpPr>
        <xdr:cNvPr id="200" name="楕円 199"/>
        <xdr:cNvSpPr/>
      </xdr:nvSpPr>
      <xdr:spPr>
        <a:xfrm>
          <a:off x="2857500" y="126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57882</xdr:rowOff>
    </xdr:from>
    <xdr:ext cx="534377" cy="259045"/>
    <xdr:sp macro="" textlink="">
      <xdr:nvSpPr>
        <xdr:cNvPr id="201" name="テキスト ボックス 200"/>
        <xdr:cNvSpPr txBox="1"/>
      </xdr:nvSpPr>
      <xdr:spPr>
        <a:xfrm>
          <a:off x="2641111" y="124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113687</xdr:rowOff>
    </xdr:from>
    <xdr:to>
      <xdr:col>10</xdr:col>
      <xdr:colOff>165100</xdr:colOff>
      <xdr:row>75</xdr:row>
      <xdr:rowOff>43837</xdr:rowOff>
    </xdr:to>
    <xdr:sp macro="" textlink="">
      <xdr:nvSpPr>
        <xdr:cNvPr id="202" name="楕円 201"/>
        <xdr:cNvSpPr/>
      </xdr:nvSpPr>
      <xdr:spPr>
        <a:xfrm>
          <a:off x="1968500" y="128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60364</xdr:rowOff>
    </xdr:from>
    <xdr:ext cx="534377" cy="259045"/>
    <xdr:sp macro="" textlink="">
      <xdr:nvSpPr>
        <xdr:cNvPr id="203" name="テキスト ボックス 202"/>
        <xdr:cNvSpPr txBox="1"/>
      </xdr:nvSpPr>
      <xdr:spPr>
        <a:xfrm>
          <a:off x="1752111" y="1257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87267</xdr:rowOff>
    </xdr:from>
    <xdr:to>
      <xdr:col>6</xdr:col>
      <xdr:colOff>38100</xdr:colOff>
      <xdr:row>76</xdr:row>
      <xdr:rowOff>17416</xdr:rowOff>
    </xdr:to>
    <xdr:sp macro="" textlink="">
      <xdr:nvSpPr>
        <xdr:cNvPr id="204" name="楕円 203"/>
        <xdr:cNvSpPr/>
      </xdr:nvSpPr>
      <xdr:spPr>
        <a:xfrm>
          <a:off x="1079500" y="129460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33944</xdr:rowOff>
    </xdr:from>
    <xdr:ext cx="534377" cy="259045"/>
    <xdr:sp macro="" textlink="">
      <xdr:nvSpPr>
        <xdr:cNvPr id="205" name="テキスト ボックス 204"/>
        <xdr:cNvSpPr txBox="1"/>
      </xdr:nvSpPr>
      <xdr:spPr>
        <a:xfrm>
          <a:off x="863111" y="127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161336</xdr:rowOff>
    </xdr:from>
    <xdr:to>
      <xdr:col>24</xdr:col>
      <xdr:colOff>63500</xdr:colOff>
      <xdr:row>97</xdr:row>
      <xdr:rowOff>109133</xdr:rowOff>
    </xdr:to>
    <xdr:cxnSp macro="">
      <xdr:nvCxnSpPr>
        <xdr:cNvPr id="237" name="直線コネクタ 236"/>
        <xdr:cNvCxnSpPr/>
      </xdr:nvCxnSpPr>
      <xdr:spPr>
        <a:xfrm>
          <a:off x="3797300" y="16620536"/>
          <a:ext cx="838200" cy="1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161336</xdr:rowOff>
    </xdr:from>
    <xdr:to>
      <xdr:col>19</xdr:col>
      <xdr:colOff>177800</xdr:colOff>
      <xdr:row>97</xdr:row>
      <xdr:rowOff>153498</xdr:rowOff>
    </xdr:to>
    <xdr:cxnSp macro="">
      <xdr:nvCxnSpPr>
        <xdr:cNvPr id="240" name="直線コネクタ 239"/>
        <xdr:cNvCxnSpPr/>
      </xdr:nvCxnSpPr>
      <xdr:spPr>
        <a:xfrm flipV="1">
          <a:off x="2908300" y="16620536"/>
          <a:ext cx="889000" cy="1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153498</xdr:rowOff>
    </xdr:from>
    <xdr:to>
      <xdr:col>15</xdr:col>
      <xdr:colOff>50800</xdr:colOff>
      <xdr:row>97</xdr:row>
      <xdr:rowOff>160111</xdr:rowOff>
    </xdr:to>
    <xdr:cxnSp macro="">
      <xdr:nvCxnSpPr>
        <xdr:cNvPr id="243" name="直線コネクタ 242"/>
        <xdr:cNvCxnSpPr/>
      </xdr:nvCxnSpPr>
      <xdr:spPr>
        <a:xfrm flipV="1">
          <a:off x="2019300" y="16784148"/>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160111</xdr:rowOff>
    </xdr:from>
    <xdr:to>
      <xdr:col>10</xdr:col>
      <xdr:colOff>114300</xdr:colOff>
      <xdr:row>98</xdr:row>
      <xdr:rowOff>78680</xdr:rowOff>
    </xdr:to>
    <xdr:cxnSp macro="">
      <xdr:nvCxnSpPr>
        <xdr:cNvPr id="246" name="直線コネクタ 245"/>
        <xdr:cNvCxnSpPr/>
      </xdr:nvCxnSpPr>
      <xdr:spPr>
        <a:xfrm flipV="1">
          <a:off x="1130300" y="16790761"/>
          <a:ext cx="889000" cy="9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58333</xdr:rowOff>
    </xdr:from>
    <xdr:to>
      <xdr:col>24</xdr:col>
      <xdr:colOff>114300</xdr:colOff>
      <xdr:row>97</xdr:row>
      <xdr:rowOff>159933</xdr:rowOff>
    </xdr:to>
    <xdr:sp macro="" textlink="">
      <xdr:nvSpPr>
        <xdr:cNvPr id="256" name="楕円 255"/>
        <xdr:cNvSpPr/>
      </xdr:nvSpPr>
      <xdr:spPr>
        <a:xfrm>
          <a:off x="4584700" y="166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36760</xdr:rowOff>
    </xdr:from>
    <xdr:ext cx="534377" cy="259045"/>
    <xdr:sp macro="" textlink="">
      <xdr:nvSpPr>
        <xdr:cNvPr id="257" name="扶助費該当値テキスト"/>
        <xdr:cNvSpPr txBox="1"/>
      </xdr:nvSpPr>
      <xdr:spPr>
        <a:xfrm>
          <a:off x="4686300" y="1666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110536</xdr:rowOff>
    </xdr:from>
    <xdr:to>
      <xdr:col>20</xdr:col>
      <xdr:colOff>38100</xdr:colOff>
      <xdr:row>97</xdr:row>
      <xdr:rowOff>40686</xdr:rowOff>
    </xdr:to>
    <xdr:sp macro="" textlink="">
      <xdr:nvSpPr>
        <xdr:cNvPr id="258" name="楕円 257"/>
        <xdr:cNvSpPr/>
      </xdr:nvSpPr>
      <xdr:spPr>
        <a:xfrm>
          <a:off x="3746500" y="165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31813</xdr:rowOff>
    </xdr:from>
    <xdr:ext cx="534377" cy="259045"/>
    <xdr:sp macro="" textlink="">
      <xdr:nvSpPr>
        <xdr:cNvPr id="259" name="テキスト ボックス 258"/>
        <xdr:cNvSpPr txBox="1"/>
      </xdr:nvSpPr>
      <xdr:spPr>
        <a:xfrm>
          <a:off x="3530111" y="166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102698</xdr:rowOff>
    </xdr:from>
    <xdr:to>
      <xdr:col>15</xdr:col>
      <xdr:colOff>101600</xdr:colOff>
      <xdr:row>98</xdr:row>
      <xdr:rowOff>32848</xdr:rowOff>
    </xdr:to>
    <xdr:sp macro="" textlink="">
      <xdr:nvSpPr>
        <xdr:cNvPr id="260" name="楕円 259"/>
        <xdr:cNvSpPr/>
      </xdr:nvSpPr>
      <xdr:spPr>
        <a:xfrm>
          <a:off x="2857500" y="167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23975</xdr:rowOff>
    </xdr:from>
    <xdr:ext cx="534377" cy="259045"/>
    <xdr:sp macro="" textlink="">
      <xdr:nvSpPr>
        <xdr:cNvPr id="261" name="テキスト ボックス 260"/>
        <xdr:cNvSpPr txBox="1"/>
      </xdr:nvSpPr>
      <xdr:spPr>
        <a:xfrm>
          <a:off x="2641111" y="1682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109311</xdr:rowOff>
    </xdr:from>
    <xdr:to>
      <xdr:col>10</xdr:col>
      <xdr:colOff>165100</xdr:colOff>
      <xdr:row>98</xdr:row>
      <xdr:rowOff>39461</xdr:rowOff>
    </xdr:to>
    <xdr:sp macro="" textlink="">
      <xdr:nvSpPr>
        <xdr:cNvPr id="262" name="楕円 261"/>
        <xdr:cNvSpPr/>
      </xdr:nvSpPr>
      <xdr:spPr>
        <a:xfrm>
          <a:off x="1968500" y="167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30588</xdr:rowOff>
    </xdr:from>
    <xdr:ext cx="534377" cy="259045"/>
    <xdr:sp macro="" textlink="">
      <xdr:nvSpPr>
        <xdr:cNvPr id="263" name="テキスト ボックス 262"/>
        <xdr:cNvSpPr txBox="1"/>
      </xdr:nvSpPr>
      <xdr:spPr>
        <a:xfrm>
          <a:off x="1752111" y="16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27880</xdr:rowOff>
    </xdr:from>
    <xdr:to>
      <xdr:col>6</xdr:col>
      <xdr:colOff>38100</xdr:colOff>
      <xdr:row>98</xdr:row>
      <xdr:rowOff>129480</xdr:rowOff>
    </xdr:to>
    <xdr:sp macro="" textlink="">
      <xdr:nvSpPr>
        <xdr:cNvPr id="264" name="楕円 263"/>
        <xdr:cNvSpPr/>
      </xdr:nvSpPr>
      <xdr:spPr>
        <a:xfrm>
          <a:off x="1079500" y="1682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120607</xdr:rowOff>
    </xdr:from>
    <xdr:ext cx="534377" cy="259045"/>
    <xdr:sp macro="" textlink="">
      <xdr:nvSpPr>
        <xdr:cNvPr id="265" name="テキスト ボックス 264"/>
        <xdr:cNvSpPr txBox="1"/>
      </xdr:nvSpPr>
      <xdr:spPr>
        <a:xfrm>
          <a:off x="863111" y="1692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154456</xdr:rowOff>
    </xdr:from>
    <xdr:to>
      <xdr:col>55</xdr:col>
      <xdr:colOff>0</xdr:colOff>
      <xdr:row>35</xdr:row>
      <xdr:rowOff>170115</xdr:rowOff>
    </xdr:to>
    <xdr:cxnSp macro="">
      <xdr:nvCxnSpPr>
        <xdr:cNvPr id="294" name="直線コネクタ 293"/>
        <xdr:cNvCxnSpPr/>
      </xdr:nvCxnSpPr>
      <xdr:spPr>
        <a:xfrm>
          <a:off x="9639300" y="6155206"/>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138896</xdr:rowOff>
    </xdr:from>
    <xdr:to>
      <xdr:col>50</xdr:col>
      <xdr:colOff>114300</xdr:colOff>
      <xdr:row>35</xdr:row>
      <xdr:rowOff>154456</xdr:rowOff>
    </xdr:to>
    <xdr:cxnSp macro="">
      <xdr:nvCxnSpPr>
        <xdr:cNvPr id="297" name="直線コネクタ 296"/>
        <xdr:cNvCxnSpPr/>
      </xdr:nvCxnSpPr>
      <xdr:spPr>
        <a:xfrm>
          <a:off x="8750300" y="6139646"/>
          <a:ext cx="8890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124365</xdr:rowOff>
    </xdr:from>
    <xdr:to>
      <xdr:col>45</xdr:col>
      <xdr:colOff>177800</xdr:colOff>
      <xdr:row>35</xdr:row>
      <xdr:rowOff>138896</xdr:rowOff>
    </xdr:to>
    <xdr:cxnSp macro="">
      <xdr:nvCxnSpPr>
        <xdr:cNvPr id="300" name="直線コネクタ 299"/>
        <xdr:cNvCxnSpPr/>
      </xdr:nvCxnSpPr>
      <xdr:spPr>
        <a:xfrm>
          <a:off x="7861300" y="6125115"/>
          <a:ext cx="889000" cy="1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124365</xdr:rowOff>
    </xdr:from>
    <xdr:to>
      <xdr:col>41</xdr:col>
      <xdr:colOff>50800</xdr:colOff>
      <xdr:row>36</xdr:row>
      <xdr:rowOff>85591</xdr:rowOff>
    </xdr:to>
    <xdr:cxnSp macro="">
      <xdr:nvCxnSpPr>
        <xdr:cNvPr id="303" name="直線コネクタ 302"/>
        <xdr:cNvCxnSpPr/>
      </xdr:nvCxnSpPr>
      <xdr:spPr>
        <a:xfrm flipV="1">
          <a:off x="6972300" y="6125115"/>
          <a:ext cx="889000" cy="13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119315</xdr:rowOff>
    </xdr:from>
    <xdr:to>
      <xdr:col>55</xdr:col>
      <xdr:colOff>50800</xdr:colOff>
      <xdr:row>36</xdr:row>
      <xdr:rowOff>49465</xdr:rowOff>
    </xdr:to>
    <xdr:sp macro="" textlink="">
      <xdr:nvSpPr>
        <xdr:cNvPr id="313" name="楕円 312"/>
        <xdr:cNvSpPr/>
      </xdr:nvSpPr>
      <xdr:spPr>
        <a:xfrm>
          <a:off x="10426700" y="61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142192</xdr:rowOff>
    </xdr:from>
    <xdr:ext cx="599010" cy="259045"/>
    <xdr:sp macro="" textlink="">
      <xdr:nvSpPr>
        <xdr:cNvPr id="314" name="補助費等該当値テキスト"/>
        <xdr:cNvSpPr txBox="1"/>
      </xdr:nvSpPr>
      <xdr:spPr>
        <a:xfrm>
          <a:off x="10528300" y="597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103656</xdr:rowOff>
    </xdr:from>
    <xdr:to>
      <xdr:col>50</xdr:col>
      <xdr:colOff>165100</xdr:colOff>
      <xdr:row>36</xdr:row>
      <xdr:rowOff>33806</xdr:rowOff>
    </xdr:to>
    <xdr:sp macro="" textlink="">
      <xdr:nvSpPr>
        <xdr:cNvPr id="315" name="楕円 314"/>
        <xdr:cNvSpPr/>
      </xdr:nvSpPr>
      <xdr:spPr>
        <a:xfrm>
          <a:off x="9588500" y="610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50333</xdr:rowOff>
    </xdr:from>
    <xdr:ext cx="599010" cy="259045"/>
    <xdr:sp macro="" textlink="">
      <xdr:nvSpPr>
        <xdr:cNvPr id="316" name="テキスト ボックス 315"/>
        <xdr:cNvSpPr txBox="1"/>
      </xdr:nvSpPr>
      <xdr:spPr>
        <a:xfrm>
          <a:off x="9339795" y="587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88096</xdr:rowOff>
    </xdr:from>
    <xdr:to>
      <xdr:col>46</xdr:col>
      <xdr:colOff>38100</xdr:colOff>
      <xdr:row>36</xdr:row>
      <xdr:rowOff>18246</xdr:rowOff>
    </xdr:to>
    <xdr:sp macro="" textlink="">
      <xdr:nvSpPr>
        <xdr:cNvPr id="317" name="楕円 316"/>
        <xdr:cNvSpPr/>
      </xdr:nvSpPr>
      <xdr:spPr>
        <a:xfrm>
          <a:off x="8699500" y="60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34773</xdr:rowOff>
    </xdr:from>
    <xdr:ext cx="599010" cy="259045"/>
    <xdr:sp macro="" textlink="">
      <xdr:nvSpPr>
        <xdr:cNvPr id="318" name="テキスト ボックス 317"/>
        <xdr:cNvSpPr txBox="1"/>
      </xdr:nvSpPr>
      <xdr:spPr>
        <a:xfrm>
          <a:off x="8450795" y="58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73565</xdr:rowOff>
    </xdr:from>
    <xdr:to>
      <xdr:col>41</xdr:col>
      <xdr:colOff>101600</xdr:colOff>
      <xdr:row>36</xdr:row>
      <xdr:rowOff>3715</xdr:rowOff>
    </xdr:to>
    <xdr:sp macro="" textlink="">
      <xdr:nvSpPr>
        <xdr:cNvPr id="319" name="楕円 318"/>
        <xdr:cNvSpPr/>
      </xdr:nvSpPr>
      <xdr:spPr>
        <a:xfrm>
          <a:off x="7810500" y="60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20242</xdr:rowOff>
    </xdr:from>
    <xdr:ext cx="599010" cy="259045"/>
    <xdr:sp macro="" textlink="">
      <xdr:nvSpPr>
        <xdr:cNvPr id="320" name="テキスト ボックス 319"/>
        <xdr:cNvSpPr txBox="1"/>
      </xdr:nvSpPr>
      <xdr:spPr>
        <a:xfrm>
          <a:off x="7561795" y="584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34791</xdr:rowOff>
    </xdr:from>
    <xdr:to>
      <xdr:col>36</xdr:col>
      <xdr:colOff>165100</xdr:colOff>
      <xdr:row>36</xdr:row>
      <xdr:rowOff>136391</xdr:rowOff>
    </xdr:to>
    <xdr:sp macro="" textlink="">
      <xdr:nvSpPr>
        <xdr:cNvPr id="321" name="楕円 320"/>
        <xdr:cNvSpPr/>
      </xdr:nvSpPr>
      <xdr:spPr>
        <a:xfrm>
          <a:off x="6921500" y="62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152918</xdr:rowOff>
    </xdr:from>
    <xdr:ext cx="599010" cy="259045"/>
    <xdr:sp macro="" textlink="">
      <xdr:nvSpPr>
        <xdr:cNvPr id="322" name="テキスト ボックス 321"/>
        <xdr:cNvSpPr txBox="1"/>
      </xdr:nvSpPr>
      <xdr:spPr>
        <a:xfrm>
          <a:off x="6672795" y="598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69344</xdr:rowOff>
    </xdr:from>
    <xdr:to>
      <xdr:col>55</xdr:col>
      <xdr:colOff>0</xdr:colOff>
      <xdr:row>58</xdr:row>
      <xdr:rowOff>115102</xdr:rowOff>
    </xdr:to>
    <xdr:cxnSp macro="">
      <xdr:nvCxnSpPr>
        <xdr:cNvPr id="353" name="直線コネクタ 352"/>
        <xdr:cNvCxnSpPr/>
      </xdr:nvCxnSpPr>
      <xdr:spPr>
        <a:xfrm>
          <a:off x="9639300" y="10013444"/>
          <a:ext cx="838200" cy="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69344</xdr:rowOff>
    </xdr:from>
    <xdr:to>
      <xdr:col>50</xdr:col>
      <xdr:colOff>114300</xdr:colOff>
      <xdr:row>59</xdr:row>
      <xdr:rowOff>8096</xdr:rowOff>
    </xdr:to>
    <xdr:cxnSp macro="">
      <xdr:nvCxnSpPr>
        <xdr:cNvPr id="356" name="直線コネクタ 355"/>
        <xdr:cNvCxnSpPr/>
      </xdr:nvCxnSpPr>
      <xdr:spPr>
        <a:xfrm flipV="1">
          <a:off x="8750300" y="10013444"/>
          <a:ext cx="889000" cy="1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5700</xdr:rowOff>
    </xdr:from>
    <xdr:to>
      <xdr:col>45</xdr:col>
      <xdr:colOff>177800</xdr:colOff>
      <xdr:row>59</xdr:row>
      <xdr:rowOff>8096</xdr:rowOff>
    </xdr:to>
    <xdr:cxnSp macro="">
      <xdr:nvCxnSpPr>
        <xdr:cNvPr id="359" name="直線コネクタ 358"/>
        <xdr:cNvCxnSpPr/>
      </xdr:nvCxnSpPr>
      <xdr:spPr>
        <a:xfrm>
          <a:off x="7861300" y="10121250"/>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166363</xdr:rowOff>
    </xdr:from>
    <xdr:to>
      <xdr:col>41</xdr:col>
      <xdr:colOff>50800</xdr:colOff>
      <xdr:row>59</xdr:row>
      <xdr:rowOff>5700</xdr:rowOff>
    </xdr:to>
    <xdr:cxnSp macro="">
      <xdr:nvCxnSpPr>
        <xdr:cNvPr id="362" name="直線コネクタ 361"/>
        <xdr:cNvCxnSpPr/>
      </xdr:nvCxnSpPr>
      <xdr:spPr>
        <a:xfrm>
          <a:off x="6972300" y="10110463"/>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64302</xdr:rowOff>
    </xdr:from>
    <xdr:to>
      <xdr:col>55</xdr:col>
      <xdr:colOff>50800</xdr:colOff>
      <xdr:row>58</xdr:row>
      <xdr:rowOff>165902</xdr:rowOff>
    </xdr:to>
    <xdr:sp macro="" textlink="">
      <xdr:nvSpPr>
        <xdr:cNvPr id="372" name="楕円 371"/>
        <xdr:cNvSpPr/>
      </xdr:nvSpPr>
      <xdr:spPr>
        <a:xfrm>
          <a:off x="10426700" y="100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150679</xdr:rowOff>
    </xdr:from>
    <xdr:ext cx="599010" cy="259045"/>
    <xdr:sp macro="" textlink="">
      <xdr:nvSpPr>
        <xdr:cNvPr id="373" name="普通建設事業費該当値テキスト"/>
        <xdr:cNvSpPr txBox="1"/>
      </xdr:nvSpPr>
      <xdr:spPr>
        <a:xfrm>
          <a:off x="10528300" y="992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18544</xdr:rowOff>
    </xdr:from>
    <xdr:to>
      <xdr:col>50</xdr:col>
      <xdr:colOff>165100</xdr:colOff>
      <xdr:row>58</xdr:row>
      <xdr:rowOff>120144</xdr:rowOff>
    </xdr:to>
    <xdr:sp macro="" textlink="">
      <xdr:nvSpPr>
        <xdr:cNvPr id="374" name="楕円 373"/>
        <xdr:cNvSpPr/>
      </xdr:nvSpPr>
      <xdr:spPr>
        <a:xfrm>
          <a:off x="9588500" y="99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136671</xdr:rowOff>
    </xdr:from>
    <xdr:ext cx="599010" cy="259045"/>
    <xdr:sp macro="" textlink="">
      <xdr:nvSpPr>
        <xdr:cNvPr id="375" name="テキスト ボックス 374"/>
        <xdr:cNvSpPr txBox="1"/>
      </xdr:nvSpPr>
      <xdr:spPr>
        <a:xfrm>
          <a:off x="9339795" y="973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128746</xdr:rowOff>
    </xdr:from>
    <xdr:to>
      <xdr:col>46</xdr:col>
      <xdr:colOff>38100</xdr:colOff>
      <xdr:row>59</xdr:row>
      <xdr:rowOff>58896</xdr:rowOff>
    </xdr:to>
    <xdr:sp macro="" textlink="">
      <xdr:nvSpPr>
        <xdr:cNvPr id="376" name="楕円 375"/>
        <xdr:cNvSpPr/>
      </xdr:nvSpPr>
      <xdr:spPr>
        <a:xfrm>
          <a:off x="8699500" y="100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50023</xdr:rowOff>
    </xdr:from>
    <xdr:ext cx="534377" cy="259045"/>
    <xdr:sp macro="" textlink="">
      <xdr:nvSpPr>
        <xdr:cNvPr id="377" name="テキスト ボックス 376"/>
        <xdr:cNvSpPr txBox="1"/>
      </xdr:nvSpPr>
      <xdr:spPr>
        <a:xfrm>
          <a:off x="8483111" y="1016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126350</xdr:rowOff>
    </xdr:from>
    <xdr:to>
      <xdr:col>41</xdr:col>
      <xdr:colOff>101600</xdr:colOff>
      <xdr:row>59</xdr:row>
      <xdr:rowOff>56500</xdr:rowOff>
    </xdr:to>
    <xdr:sp macro="" textlink="">
      <xdr:nvSpPr>
        <xdr:cNvPr id="378" name="楕円 377"/>
        <xdr:cNvSpPr/>
      </xdr:nvSpPr>
      <xdr:spPr>
        <a:xfrm>
          <a:off x="7810500" y="100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47627</xdr:rowOff>
    </xdr:from>
    <xdr:ext cx="534377" cy="259045"/>
    <xdr:sp macro="" textlink="">
      <xdr:nvSpPr>
        <xdr:cNvPr id="379" name="テキスト ボックス 378"/>
        <xdr:cNvSpPr txBox="1"/>
      </xdr:nvSpPr>
      <xdr:spPr>
        <a:xfrm>
          <a:off x="7594111" y="1016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115563</xdr:rowOff>
    </xdr:from>
    <xdr:to>
      <xdr:col>36</xdr:col>
      <xdr:colOff>165100</xdr:colOff>
      <xdr:row>59</xdr:row>
      <xdr:rowOff>45713</xdr:rowOff>
    </xdr:to>
    <xdr:sp macro="" textlink="">
      <xdr:nvSpPr>
        <xdr:cNvPr id="380" name="楕円 379"/>
        <xdr:cNvSpPr/>
      </xdr:nvSpPr>
      <xdr:spPr>
        <a:xfrm>
          <a:off x="6921500" y="100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36840</xdr:rowOff>
    </xdr:from>
    <xdr:ext cx="534377" cy="259045"/>
    <xdr:sp macro="" textlink="">
      <xdr:nvSpPr>
        <xdr:cNvPr id="381" name="テキスト ボックス 380"/>
        <xdr:cNvSpPr txBox="1"/>
      </xdr:nvSpPr>
      <xdr:spPr>
        <a:xfrm>
          <a:off x="6705111" y="1015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10" name="直線コネクタ 409"/>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38748</xdr:rowOff>
    </xdr:from>
    <xdr:to>
      <xdr:col>50</xdr:col>
      <xdr:colOff>114300</xdr:colOff>
      <xdr:row>79</xdr:row>
      <xdr:rowOff>44450</xdr:rowOff>
    </xdr:to>
    <xdr:cxnSp macro="">
      <xdr:nvCxnSpPr>
        <xdr:cNvPr id="413" name="直線コネクタ 412"/>
        <xdr:cNvCxnSpPr/>
      </xdr:nvCxnSpPr>
      <xdr:spPr>
        <a:xfrm>
          <a:off x="8750300" y="13583298"/>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163333</xdr:rowOff>
    </xdr:from>
    <xdr:to>
      <xdr:col>45</xdr:col>
      <xdr:colOff>177800</xdr:colOff>
      <xdr:row>79</xdr:row>
      <xdr:rowOff>38748</xdr:rowOff>
    </xdr:to>
    <xdr:cxnSp macro="">
      <xdr:nvCxnSpPr>
        <xdr:cNvPr id="416" name="直線コネクタ 415"/>
        <xdr:cNvCxnSpPr/>
      </xdr:nvCxnSpPr>
      <xdr:spPr>
        <a:xfrm>
          <a:off x="7861300" y="13536433"/>
          <a:ext cx="889000" cy="4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6" name="楕円 425"/>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7"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8" name="楕円 427"/>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9" name="テキスト ボックス 428"/>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159398</xdr:rowOff>
    </xdr:from>
    <xdr:to>
      <xdr:col>46</xdr:col>
      <xdr:colOff>38100</xdr:colOff>
      <xdr:row>79</xdr:row>
      <xdr:rowOff>89548</xdr:rowOff>
    </xdr:to>
    <xdr:sp macro="" textlink="">
      <xdr:nvSpPr>
        <xdr:cNvPr id="430" name="楕円 429"/>
        <xdr:cNvSpPr/>
      </xdr:nvSpPr>
      <xdr:spPr>
        <a:xfrm>
          <a:off x="8699500" y="135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80675</xdr:rowOff>
    </xdr:from>
    <xdr:ext cx="469744" cy="259045"/>
    <xdr:sp macro="" textlink="">
      <xdr:nvSpPr>
        <xdr:cNvPr id="431" name="テキスト ボックス 430"/>
        <xdr:cNvSpPr txBox="1"/>
      </xdr:nvSpPr>
      <xdr:spPr>
        <a:xfrm>
          <a:off x="8515428" y="1362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112533</xdr:rowOff>
    </xdr:from>
    <xdr:to>
      <xdr:col>41</xdr:col>
      <xdr:colOff>101600</xdr:colOff>
      <xdr:row>79</xdr:row>
      <xdr:rowOff>42683</xdr:rowOff>
    </xdr:to>
    <xdr:sp macro="" textlink="">
      <xdr:nvSpPr>
        <xdr:cNvPr id="432" name="楕円 431"/>
        <xdr:cNvSpPr/>
      </xdr:nvSpPr>
      <xdr:spPr>
        <a:xfrm>
          <a:off x="7810500" y="134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33810</xdr:rowOff>
    </xdr:from>
    <xdr:ext cx="534377" cy="259045"/>
    <xdr:sp macro="" textlink="">
      <xdr:nvSpPr>
        <xdr:cNvPr id="433" name="テキスト ボックス 432"/>
        <xdr:cNvSpPr txBox="1"/>
      </xdr:nvSpPr>
      <xdr:spPr>
        <a:xfrm>
          <a:off x="7594111" y="1357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61009</xdr:rowOff>
    </xdr:from>
    <xdr:to>
      <xdr:col>55</xdr:col>
      <xdr:colOff>0</xdr:colOff>
      <xdr:row>97</xdr:row>
      <xdr:rowOff>6916</xdr:rowOff>
    </xdr:to>
    <xdr:cxnSp macro="">
      <xdr:nvCxnSpPr>
        <xdr:cNvPr id="464" name="直線コネクタ 463"/>
        <xdr:cNvCxnSpPr/>
      </xdr:nvCxnSpPr>
      <xdr:spPr>
        <a:xfrm>
          <a:off x="9639300" y="16520209"/>
          <a:ext cx="838200" cy="1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5" name="普通建設事業費 （ うち更新整備　）平均値テキスト"/>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61009</xdr:rowOff>
    </xdr:from>
    <xdr:to>
      <xdr:col>50</xdr:col>
      <xdr:colOff>114300</xdr:colOff>
      <xdr:row>98</xdr:row>
      <xdr:rowOff>47489</xdr:rowOff>
    </xdr:to>
    <xdr:cxnSp macro="">
      <xdr:nvCxnSpPr>
        <xdr:cNvPr id="467" name="直線コネクタ 466"/>
        <xdr:cNvCxnSpPr/>
      </xdr:nvCxnSpPr>
      <xdr:spPr>
        <a:xfrm flipV="1">
          <a:off x="8750300" y="16520209"/>
          <a:ext cx="889000" cy="32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47489</xdr:rowOff>
    </xdr:from>
    <xdr:to>
      <xdr:col>45</xdr:col>
      <xdr:colOff>177800</xdr:colOff>
      <xdr:row>98</xdr:row>
      <xdr:rowOff>161460</xdr:rowOff>
    </xdr:to>
    <xdr:cxnSp macro="">
      <xdr:nvCxnSpPr>
        <xdr:cNvPr id="470" name="直線コネクタ 469"/>
        <xdr:cNvCxnSpPr/>
      </xdr:nvCxnSpPr>
      <xdr:spPr>
        <a:xfrm flipV="1">
          <a:off x="7861300" y="16849589"/>
          <a:ext cx="889000" cy="1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127566</xdr:rowOff>
    </xdr:from>
    <xdr:to>
      <xdr:col>55</xdr:col>
      <xdr:colOff>50800</xdr:colOff>
      <xdr:row>97</xdr:row>
      <xdr:rowOff>57716</xdr:rowOff>
    </xdr:to>
    <xdr:sp macro="" textlink="">
      <xdr:nvSpPr>
        <xdr:cNvPr id="480" name="楕円 479"/>
        <xdr:cNvSpPr/>
      </xdr:nvSpPr>
      <xdr:spPr>
        <a:xfrm>
          <a:off x="10426700" y="165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150443</xdr:rowOff>
    </xdr:from>
    <xdr:ext cx="599010" cy="259045"/>
    <xdr:sp macro="" textlink="">
      <xdr:nvSpPr>
        <xdr:cNvPr id="481" name="普通建設事業費 （ うち更新整備　）該当値テキスト"/>
        <xdr:cNvSpPr txBox="1"/>
      </xdr:nvSpPr>
      <xdr:spPr>
        <a:xfrm>
          <a:off x="10528300" y="1643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10209</xdr:rowOff>
    </xdr:from>
    <xdr:to>
      <xdr:col>50</xdr:col>
      <xdr:colOff>165100</xdr:colOff>
      <xdr:row>96</xdr:row>
      <xdr:rowOff>111809</xdr:rowOff>
    </xdr:to>
    <xdr:sp macro="" textlink="">
      <xdr:nvSpPr>
        <xdr:cNvPr id="482" name="楕円 481"/>
        <xdr:cNvSpPr/>
      </xdr:nvSpPr>
      <xdr:spPr>
        <a:xfrm>
          <a:off x="9588500" y="164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128336</xdr:rowOff>
    </xdr:from>
    <xdr:ext cx="599010" cy="259045"/>
    <xdr:sp macro="" textlink="">
      <xdr:nvSpPr>
        <xdr:cNvPr id="483" name="テキスト ボックス 482"/>
        <xdr:cNvSpPr txBox="1"/>
      </xdr:nvSpPr>
      <xdr:spPr>
        <a:xfrm>
          <a:off x="9339795" y="1624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168139</xdr:rowOff>
    </xdr:from>
    <xdr:to>
      <xdr:col>46</xdr:col>
      <xdr:colOff>38100</xdr:colOff>
      <xdr:row>98</xdr:row>
      <xdr:rowOff>98289</xdr:rowOff>
    </xdr:to>
    <xdr:sp macro="" textlink="">
      <xdr:nvSpPr>
        <xdr:cNvPr id="484" name="楕円 483"/>
        <xdr:cNvSpPr/>
      </xdr:nvSpPr>
      <xdr:spPr>
        <a:xfrm>
          <a:off x="8699500" y="1679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114816</xdr:rowOff>
    </xdr:from>
    <xdr:ext cx="534377" cy="259045"/>
    <xdr:sp macro="" textlink="">
      <xdr:nvSpPr>
        <xdr:cNvPr id="485" name="テキスト ボックス 484"/>
        <xdr:cNvSpPr txBox="1"/>
      </xdr:nvSpPr>
      <xdr:spPr>
        <a:xfrm>
          <a:off x="8483111" y="1657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110660</xdr:rowOff>
    </xdr:from>
    <xdr:to>
      <xdr:col>41</xdr:col>
      <xdr:colOff>101600</xdr:colOff>
      <xdr:row>99</xdr:row>
      <xdr:rowOff>40810</xdr:rowOff>
    </xdr:to>
    <xdr:sp macro="" textlink="">
      <xdr:nvSpPr>
        <xdr:cNvPr id="486" name="楕円 485"/>
        <xdr:cNvSpPr/>
      </xdr:nvSpPr>
      <xdr:spPr>
        <a:xfrm>
          <a:off x="7810500" y="1691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31937</xdr:rowOff>
    </xdr:from>
    <xdr:ext cx="534377" cy="259045"/>
    <xdr:sp macro="" textlink="">
      <xdr:nvSpPr>
        <xdr:cNvPr id="487" name="テキスト ボックス 486"/>
        <xdr:cNvSpPr txBox="1"/>
      </xdr:nvSpPr>
      <xdr:spPr>
        <a:xfrm>
          <a:off x="7594111" y="1700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118696</xdr:rowOff>
    </xdr:from>
    <xdr:to>
      <xdr:col>85</xdr:col>
      <xdr:colOff>127000</xdr:colOff>
      <xdr:row>38</xdr:row>
      <xdr:rowOff>139588</xdr:rowOff>
    </xdr:to>
    <xdr:cxnSp macro="">
      <xdr:nvCxnSpPr>
        <xdr:cNvPr id="514" name="直線コネクタ 513"/>
        <xdr:cNvCxnSpPr/>
      </xdr:nvCxnSpPr>
      <xdr:spPr>
        <a:xfrm flipV="1">
          <a:off x="15481300" y="6633796"/>
          <a:ext cx="8382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136682</xdr:rowOff>
    </xdr:from>
    <xdr:to>
      <xdr:col>81</xdr:col>
      <xdr:colOff>50800</xdr:colOff>
      <xdr:row>38</xdr:row>
      <xdr:rowOff>139588</xdr:rowOff>
    </xdr:to>
    <xdr:cxnSp macro="">
      <xdr:nvCxnSpPr>
        <xdr:cNvPr id="517" name="直線コネクタ 516"/>
        <xdr:cNvCxnSpPr/>
      </xdr:nvCxnSpPr>
      <xdr:spPr>
        <a:xfrm>
          <a:off x="14592300" y="6651782"/>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96961</xdr:rowOff>
    </xdr:from>
    <xdr:to>
      <xdr:col>76</xdr:col>
      <xdr:colOff>114300</xdr:colOff>
      <xdr:row>38</xdr:row>
      <xdr:rowOff>136682</xdr:rowOff>
    </xdr:to>
    <xdr:cxnSp macro="">
      <xdr:nvCxnSpPr>
        <xdr:cNvPr id="520" name="直線コネクタ 519"/>
        <xdr:cNvCxnSpPr/>
      </xdr:nvCxnSpPr>
      <xdr:spPr>
        <a:xfrm>
          <a:off x="13703300" y="6612061"/>
          <a:ext cx="889000" cy="3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96961</xdr:rowOff>
    </xdr:from>
    <xdr:to>
      <xdr:col>71</xdr:col>
      <xdr:colOff>177800</xdr:colOff>
      <xdr:row>38</xdr:row>
      <xdr:rowOff>138495</xdr:rowOff>
    </xdr:to>
    <xdr:cxnSp macro="">
      <xdr:nvCxnSpPr>
        <xdr:cNvPr id="523" name="直線コネクタ 522"/>
        <xdr:cNvCxnSpPr/>
      </xdr:nvCxnSpPr>
      <xdr:spPr>
        <a:xfrm flipV="1">
          <a:off x="12814300" y="6612061"/>
          <a:ext cx="889000" cy="4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67896</xdr:rowOff>
    </xdr:from>
    <xdr:to>
      <xdr:col>85</xdr:col>
      <xdr:colOff>177800</xdr:colOff>
      <xdr:row>38</xdr:row>
      <xdr:rowOff>169496</xdr:rowOff>
    </xdr:to>
    <xdr:sp macro="" textlink="">
      <xdr:nvSpPr>
        <xdr:cNvPr id="533" name="楕円 532"/>
        <xdr:cNvSpPr/>
      </xdr:nvSpPr>
      <xdr:spPr>
        <a:xfrm>
          <a:off x="16268700" y="65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88788</xdr:rowOff>
    </xdr:from>
    <xdr:to>
      <xdr:col>81</xdr:col>
      <xdr:colOff>101600</xdr:colOff>
      <xdr:row>39</xdr:row>
      <xdr:rowOff>18938</xdr:rowOff>
    </xdr:to>
    <xdr:sp macro="" textlink="">
      <xdr:nvSpPr>
        <xdr:cNvPr id="535" name="楕円 534"/>
        <xdr:cNvSpPr/>
      </xdr:nvSpPr>
      <xdr:spPr>
        <a:xfrm>
          <a:off x="15430500" y="66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10065</xdr:rowOff>
    </xdr:from>
    <xdr:ext cx="313932" cy="259045"/>
    <xdr:sp macro="" textlink="">
      <xdr:nvSpPr>
        <xdr:cNvPr id="536" name="テキスト ボックス 535"/>
        <xdr:cNvSpPr txBox="1"/>
      </xdr:nvSpPr>
      <xdr:spPr>
        <a:xfrm>
          <a:off x="15324333" y="6696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85882</xdr:rowOff>
    </xdr:from>
    <xdr:to>
      <xdr:col>76</xdr:col>
      <xdr:colOff>165100</xdr:colOff>
      <xdr:row>39</xdr:row>
      <xdr:rowOff>16032</xdr:rowOff>
    </xdr:to>
    <xdr:sp macro="" textlink="">
      <xdr:nvSpPr>
        <xdr:cNvPr id="537" name="楕円 536"/>
        <xdr:cNvSpPr/>
      </xdr:nvSpPr>
      <xdr:spPr>
        <a:xfrm>
          <a:off x="14541500" y="66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7159</xdr:rowOff>
    </xdr:from>
    <xdr:ext cx="469744" cy="259045"/>
    <xdr:sp macro="" textlink="">
      <xdr:nvSpPr>
        <xdr:cNvPr id="538" name="テキスト ボックス 537"/>
        <xdr:cNvSpPr txBox="1"/>
      </xdr:nvSpPr>
      <xdr:spPr>
        <a:xfrm>
          <a:off x="14357428" y="669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46161</xdr:rowOff>
    </xdr:from>
    <xdr:to>
      <xdr:col>72</xdr:col>
      <xdr:colOff>38100</xdr:colOff>
      <xdr:row>38</xdr:row>
      <xdr:rowOff>147761</xdr:rowOff>
    </xdr:to>
    <xdr:sp macro="" textlink="">
      <xdr:nvSpPr>
        <xdr:cNvPr id="539" name="楕円 538"/>
        <xdr:cNvSpPr/>
      </xdr:nvSpPr>
      <xdr:spPr>
        <a:xfrm>
          <a:off x="13652500" y="656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164288</xdr:rowOff>
    </xdr:from>
    <xdr:ext cx="534377" cy="259045"/>
    <xdr:sp macro="" textlink="">
      <xdr:nvSpPr>
        <xdr:cNvPr id="540" name="テキスト ボックス 539"/>
        <xdr:cNvSpPr txBox="1"/>
      </xdr:nvSpPr>
      <xdr:spPr>
        <a:xfrm>
          <a:off x="13436111" y="633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87695</xdr:rowOff>
    </xdr:from>
    <xdr:to>
      <xdr:col>67</xdr:col>
      <xdr:colOff>101600</xdr:colOff>
      <xdr:row>39</xdr:row>
      <xdr:rowOff>17845</xdr:rowOff>
    </xdr:to>
    <xdr:sp macro="" textlink="">
      <xdr:nvSpPr>
        <xdr:cNvPr id="541" name="楕円 540"/>
        <xdr:cNvSpPr/>
      </xdr:nvSpPr>
      <xdr:spPr>
        <a:xfrm>
          <a:off x="12763500" y="66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8972</xdr:rowOff>
    </xdr:from>
    <xdr:ext cx="378565" cy="259045"/>
    <xdr:sp macro="" textlink="">
      <xdr:nvSpPr>
        <xdr:cNvPr id="542" name="テキスト ボックス 541"/>
        <xdr:cNvSpPr txBox="1"/>
      </xdr:nvSpPr>
      <xdr:spPr>
        <a:xfrm>
          <a:off x="12625017" y="6695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144638</xdr:rowOff>
    </xdr:from>
    <xdr:to>
      <xdr:col>85</xdr:col>
      <xdr:colOff>127000</xdr:colOff>
      <xdr:row>76</xdr:row>
      <xdr:rowOff>24541</xdr:rowOff>
    </xdr:to>
    <xdr:cxnSp macro="">
      <xdr:nvCxnSpPr>
        <xdr:cNvPr id="622" name="直線コネクタ 621"/>
        <xdr:cNvCxnSpPr/>
      </xdr:nvCxnSpPr>
      <xdr:spPr>
        <a:xfrm flipV="1">
          <a:off x="15481300" y="13003388"/>
          <a:ext cx="8382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24541</xdr:rowOff>
    </xdr:from>
    <xdr:to>
      <xdr:col>81</xdr:col>
      <xdr:colOff>50800</xdr:colOff>
      <xdr:row>76</xdr:row>
      <xdr:rowOff>60947</xdr:rowOff>
    </xdr:to>
    <xdr:cxnSp macro="">
      <xdr:nvCxnSpPr>
        <xdr:cNvPr id="625" name="直線コネクタ 624"/>
        <xdr:cNvCxnSpPr/>
      </xdr:nvCxnSpPr>
      <xdr:spPr>
        <a:xfrm flipV="1">
          <a:off x="14592300" y="13054741"/>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181</xdr:rowOff>
    </xdr:from>
    <xdr:to>
      <xdr:col>76</xdr:col>
      <xdr:colOff>114300</xdr:colOff>
      <xdr:row>76</xdr:row>
      <xdr:rowOff>60947</xdr:rowOff>
    </xdr:to>
    <xdr:cxnSp macro="">
      <xdr:nvCxnSpPr>
        <xdr:cNvPr id="628" name="直線コネクタ 627"/>
        <xdr:cNvCxnSpPr/>
      </xdr:nvCxnSpPr>
      <xdr:spPr>
        <a:xfrm>
          <a:off x="13703300" y="13030381"/>
          <a:ext cx="889000" cy="6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181</xdr:rowOff>
    </xdr:from>
    <xdr:to>
      <xdr:col>71</xdr:col>
      <xdr:colOff>177800</xdr:colOff>
      <xdr:row>76</xdr:row>
      <xdr:rowOff>13951</xdr:rowOff>
    </xdr:to>
    <xdr:cxnSp macro="">
      <xdr:nvCxnSpPr>
        <xdr:cNvPr id="631" name="直線コネクタ 630"/>
        <xdr:cNvCxnSpPr/>
      </xdr:nvCxnSpPr>
      <xdr:spPr>
        <a:xfrm flipV="1">
          <a:off x="12814300" y="13030381"/>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93838</xdr:rowOff>
    </xdr:from>
    <xdr:to>
      <xdr:col>85</xdr:col>
      <xdr:colOff>177800</xdr:colOff>
      <xdr:row>76</xdr:row>
      <xdr:rowOff>23988</xdr:rowOff>
    </xdr:to>
    <xdr:sp macro="" textlink="">
      <xdr:nvSpPr>
        <xdr:cNvPr id="641" name="楕円 640"/>
        <xdr:cNvSpPr/>
      </xdr:nvSpPr>
      <xdr:spPr>
        <a:xfrm>
          <a:off x="16268700" y="129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116715</xdr:rowOff>
    </xdr:from>
    <xdr:ext cx="599010" cy="259045"/>
    <xdr:sp macro="" textlink="">
      <xdr:nvSpPr>
        <xdr:cNvPr id="642" name="公債費該当値テキスト"/>
        <xdr:cNvSpPr txBox="1"/>
      </xdr:nvSpPr>
      <xdr:spPr>
        <a:xfrm>
          <a:off x="16370300" y="1280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145190</xdr:rowOff>
    </xdr:from>
    <xdr:to>
      <xdr:col>81</xdr:col>
      <xdr:colOff>101600</xdr:colOff>
      <xdr:row>76</xdr:row>
      <xdr:rowOff>75341</xdr:rowOff>
    </xdr:to>
    <xdr:sp macro="" textlink="">
      <xdr:nvSpPr>
        <xdr:cNvPr id="643" name="楕円 642"/>
        <xdr:cNvSpPr/>
      </xdr:nvSpPr>
      <xdr:spPr>
        <a:xfrm>
          <a:off x="15430500" y="13003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66468</xdr:rowOff>
    </xdr:from>
    <xdr:ext cx="599010" cy="259045"/>
    <xdr:sp macro="" textlink="">
      <xdr:nvSpPr>
        <xdr:cNvPr id="644" name="テキスト ボックス 643"/>
        <xdr:cNvSpPr txBox="1"/>
      </xdr:nvSpPr>
      <xdr:spPr>
        <a:xfrm>
          <a:off x="15181795" y="1309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10147</xdr:rowOff>
    </xdr:from>
    <xdr:to>
      <xdr:col>76</xdr:col>
      <xdr:colOff>165100</xdr:colOff>
      <xdr:row>76</xdr:row>
      <xdr:rowOff>111747</xdr:rowOff>
    </xdr:to>
    <xdr:sp macro="" textlink="">
      <xdr:nvSpPr>
        <xdr:cNvPr id="645" name="楕円 644"/>
        <xdr:cNvSpPr/>
      </xdr:nvSpPr>
      <xdr:spPr>
        <a:xfrm>
          <a:off x="14541500" y="130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102874</xdr:rowOff>
    </xdr:from>
    <xdr:ext cx="534377" cy="259045"/>
    <xdr:sp macro="" textlink="">
      <xdr:nvSpPr>
        <xdr:cNvPr id="646" name="テキスト ボックス 645"/>
        <xdr:cNvSpPr txBox="1"/>
      </xdr:nvSpPr>
      <xdr:spPr>
        <a:xfrm>
          <a:off x="14325111" y="131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120831</xdr:rowOff>
    </xdr:from>
    <xdr:to>
      <xdr:col>72</xdr:col>
      <xdr:colOff>38100</xdr:colOff>
      <xdr:row>76</xdr:row>
      <xdr:rowOff>50980</xdr:rowOff>
    </xdr:to>
    <xdr:sp macro="" textlink="">
      <xdr:nvSpPr>
        <xdr:cNvPr id="647" name="楕円 646"/>
        <xdr:cNvSpPr/>
      </xdr:nvSpPr>
      <xdr:spPr>
        <a:xfrm>
          <a:off x="13652500" y="129795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42108</xdr:rowOff>
    </xdr:from>
    <xdr:ext cx="599010" cy="259045"/>
    <xdr:sp macro="" textlink="">
      <xdr:nvSpPr>
        <xdr:cNvPr id="648" name="テキスト ボックス 647"/>
        <xdr:cNvSpPr txBox="1"/>
      </xdr:nvSpPr>
      <xdr:spPr>
        <a:xfrm>
          <a:off x="13403795" y="130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134602</xdr:rowOff>
    </xdr:from>
    <xdr:to>
      <xdr:col>67</xdr:col>
      <xdr:colOff>101600</xdr:colOff>
      <xdr:row>76</xdr:row>
      <xdr:rowOff>64753</xdr:rowOff>
    </xdr:to>
    <xdr:sp macro="" textlink="">
      <xdr:nvSpPr>
        <xdr:cNvPr id="649" name="楕円 648"/>
        <xdr:cNvSpPr/>
      </xdr:nvSpPr>
      <xdr:spPr>
        <a:xfrm>
          <a:off x="12763500" y="129933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55878</xdr:rowOff>
    </xdr:from>
    <xdr:ext cx="599010" cy="259045"/>
    <xdr:sp macro="" textlink="">
      <xdr:nvSpPr>
        <xdr:cNvPr id="650" name="テキスト ボックス 649"/>
        <xdr:cNvSpPr txBox="1"/>
      </xdr:nvSpPr>
      <xdr:spPr>
        <a:xfrm>
          <a:off x="12514795" y="1308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42339</xdr:rowOff>
    </xdr:from>
    <xdr:to>
      <xdr:col>85</xdr:col>
      <xdr:colOff>127000</xdr:colOff>
      <xdr:row>98</xdr:row>
      <xdr:rowOff>101940</xdr:rowOff>
    </xdr:to>
    <xdr:cxnSp macro="">
      <xdr:nvCxnSpPr>
        <xdr:cNvPr id="677" name="直線コネクタ 676"/>
        <xdr:cNvCxnSpPr/>
      </xdr:nvCxnSpPr>
      <xdr:spPr>
        <a:xfrm flipV="1">
          <a:off x="15481300" y="16844439"/>
          <a:ext cx="838200" cy="5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58821</xdr:rowOff>
    </xdr:from>
    <xdr:to>
      <xdr:col>81</xdr:col>
      <xdr:colOff>50800</xdr:colOff>
      <xdr:row>98</xdr:row>
      <xdr:rowOff>101940</xdr:rowOff>
    </xdr:to>
    <xdr:cxnSp macro="">
      <xdr:nvCxnSpPr>
        <xdr:cNvPr id="680" name="直線コネクタ 679"/>
        <xdr:cNvCxnSpPr/>
      </xdr:nvCxnSpPr>
      <xdr:spPr>
        <a:xfrm>
          <a:off x="14592300" y="16860921"/>
          <a:ext cx="889000" cy="4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58821</xdr:rowOff>
    </xdr:from>
    <xdr:to>
      <xdr:col>76</xdr:col>
      <xdr:colOff>114300</xdr:colOff>
      <xdr:row>98</xdr:row>
      <xdr:rowOff>123039</xdr:rowOff>
    </xdr:to>
    <xdr:cxnSp macro="">
      <xdr:nvCxnSpPr>
        <xdr:cNvPr id="683" name="直線コネクタ 682"/>
        <xdr:cNvCxnSpPr/>
      </xdr:nvCxnSpPr>
      <xdr:spPr>
        <a:xfrm flipV="1">
          <a:off x="13703300" y="16860921"/>
          <a:ext cx="889000" cy="6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48608</xdr:rowOff>
    </xdr:from>
    <xdr:to>
      <xdr:col>71</xdr:col>
      <xdr:colOff>177800</xdr:colOff>
      <xdr:row>98</xdr:row>
      <xdr:rowOff>123039</xdr:rowOff>
    </xdr:to>
    <xdr:cxnSp macro="">
      <xdr:nvCxnSpPr>
        <xdr:cNvPr id="686" name="直線コネクタ 685"/>
        <xdr:cNvCxnSpPr/>
      </xdr:nvCxnSpPr>
      <xdr:spPr>
        <a:xfrm>
          <a:off x="12814300" y="16850708"/>
          <a:ext cx="889000" cy="7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162989</xdr:rowOff>
    </xdr:from>
    <xdr:to>
      <xdr:col>85</xdr:col>
      <xdr:colOff>177800</xdr:colOff>
      <xdr:row>98</xdr:row>
      <xdr:rowOff>93139</xdr:rowOff>
    </xdr:to>
    <xdr:sp macro="" textlink="">
      <xdr:nvSpPr>
        <xdr:cNvPr id="696" name="楕円 695"/>
        <xdr:cNvSpPr/>
      </xdr:nvSpPr>
      <xdr:spPr>
        <a:xfrm>
          <a:off x="16268700" y="167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77916</xdr:rowOff>
    </xdr:from>
    <xdr:ext cx="534377" cy="259045"/>
    <xdr:sp macro="" textlink="">
      <xdr:nvSpPr>
        <xdr:cNvPr id="697" name="積立金該当値テキスト"/>
        <xdr:cNvSpPr txBox="1"/>
      </xdr:nvSpPr>
      <xdr:spPr>
        <a:xfrm>
          <a:off x="16370300" y="167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51140</xdr:rowOff>
    </xdr:from>
    <xdr:to>
      <xdr:col>81</xdr:col>
      <xdr:colOff>101600</xdr:colOff>
      <xdr:row>98</xdr:row>
      <xdr:rowOff>152740</xdr:rowOff>
    </xdr:to>
    <xdr:sp macro="" textlink="">
      <xdr:nvSpPr>
        <xdr:cNvPr id="698" name="楕円 697"/>
        <xdr:cNvSpPr/>
      </xdr:nvSpPr>
      <xdr:spPr>
        <a:xfrm>
          <a:off x="15430500" y="16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143867</xdr:rowOff>
    </xdr:from>
    <xdr:ext cx="469744" cy="259045"/>
    <xdr:sp macro="" textlink="">
      <xdr:nvSpPr>
        <xdr:cNvPr id="699" name="テキスト ボックス 698"/>
        <xdr:cNvSpPr txBox="1"/>
      </xdr:nvSpPr>
      <xdr:spPr>
        <a:xfrm>
          <a:off x="15246428" y="1694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8021</xdr:rowOff>
    </xdr:from>
    <xdr:to>
      <xdr:col>76</xdr:col>
      <xdr:colOff>165100</xdr:colOff>
      <xdr:row>98</xdr:row>
      <xdr:rowOff>109621</xdr:rowOff>
    </xdr:to>
    <xdr:sp macro="" textlink="">
      <xdr:nvSpPr>
        <xdr:cNvPr id="700" name="楕円 699"/>
        <xdr:cNvSpPr/>
      </xdr:nvSpPr>
      <xdr:spPr>
        <a:xfrm>
          <a:off x="14541500" y="168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100748</xdr:rowOff>
    </xdr:from>
    <xdr:ext cx="534377" cy="259045"/>
    <xdr:sp macro="" textlink="">
      <xdr:nvSpPr>
        <xdr:cNvPr id="701" name="テキスト ボックス 700"/>
        <xdr:cNvSpPr txBox="1"/>
      </xdr:nvSpPr>
      <xdr:spPr>
        <a:xfrm>
          <a:off x="14325111" y="169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72239</xdr:rowOff>
    </xdr:from>
    <xdr:to>
      <xdr:col>72</xdr:col>
      <xdr:colOff>38100</xdr:colOff>
      <xdr:row>99</xdr:row>
      <xdr:rowOff>2389</xdr:rowOff>
    </xdr:to>
    <xdr:sp macro="" textlink="">
      <xdr:nvSpPr>
        <xdr:cNvPr id="702" name="楕円 701"/>
        <xdr:cNvSpPr/>
      </xdr:nvSpPr>
      <xdr:spPr>
        <a:xfrm>
          <a:off x="13652500" y="168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164966</xdr:rowOff>
    </xdr:from>
    <xdr:ext cx="469744" cy="259045"/>
    <xdr:sp macro="" textlink="">
      <xdr:nvSpPr>
        <xdr:cNvPr id="703" name="テキスト ボックス 702"/>
        <xdr:cNvSpPr txBox="1"/>
      </xdr:nvSpPr>
      <xdr:spPr>
        <a:xfrm>
          <a:off x="13468428" y="1696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169258</xdr:rowOff>
    </xdr:from>
    <xdr:to>
      <xdr:col>67</xdr:col>
      <xdr:colOff>101600</xdr:colOff>
      <xdr:row>98</xdr:row>
      <xdr:rowOff>99408</xdr:rowOff>
    </xdr:to>
    <xdr:sp macro="" textlink="">
      <xdr:nvSpPr>
        <xdr:cNvPr id="704" name="楕円 703"/>
        <xdr:cNvSpPr/>
      </xdr:nvSpPr>
      <xdr:spPr>
        <a:xfrm>
          <a:off x="12763500" y="1679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90535</xdr:rowOff>
    </xdr:from>
    <xdr:ext cx="534377" cy="259045"/>
    <xdr:sp macro="" textlink="">
      <xdr:nvSpPr>
        <xdr:cNvPr id="705" name="テキスト ボックス 704"/>
        <xdr:cNvSpPr txBox="1"/>
      </xdr:nvSpPr>
      <xdr:spPr>
        <a:xfrm>
          <a:off x="12547111" y="1689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149682</xdr:rowOff>
    </xdr:from>
    <xdr:to>
      <xdr:col>116</xdr:col>
      <xdr:colOff>63500</xdr:colOff>
      <xdr:row>57</xdr:row>
      <xdr:rowOff>23228</xdr:rowOff>
    </xdr:to>
    <xdr:cxnSp macro="">
      <xdr:nvCxnSpPr>
        <xdr:cNvPr id="789" name="直線コネクタ 788"/>
        <xdr:cNvCxnSpPr/>
      </xdr:nvCxnSpPr>
      <xdr:spPr>
        <a:xfrm>
          <a:off x="21323300" y="9750882"/>
          <a:ext cx="8382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106532</xdr:rowOff>
    </xdr:from>
    <xdr:ext cx="469744" cy="259045"/>
    <xdr:sp macro="" textlink="">
      <xdr:nvSpPr>
        <xdr:cNvPr id="790" name="貸付金平均値テキスト"/>
        <xdr:cNvSpPr txBox="1"/>
      </xdr:nvSpPr>
      <xdr:spPr>
        <a:xfrm>
          <a:off x="22212300" y="9879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121031</xdr:rowOff>
    </xdr:from>
    <xdr:to>
      <xdr:col>111</xdr:col>
      <xdr:colOff>177800</xdr:colOff>
      <xdr:row>56</xdr:row>
      <xdr:rowOff>149682</xdr:rowOff>
    </xdr:to>
    <xdr:cxnSp macro="">
      <xdr:nvCxnSpPr>
        <xdr:cNvPr id="792" name="直線コネクタ 791"/>
        <xdr:cNvCxnSpPr/>
      </xdr:nvCxnSpPr>
      <xdr:spPr>
        <a:xfrm>
          <a:off x="20434300" y="9722231"/>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54868</xdr:rowOff>
    </xdr:from>
    <xdr:ext cx="469744" cy="259045"/>
    <xdr:sp macro="" textlink="">
      <xdr:nvSpPr>
        <xdr:cNvPr id="794" name="テキスト ボックス 793"/>
        <xdr:cNvSpPr txBox="1"/>
      </xdr:nvSpPr>
      <xdr:spPr>
        <a:xfrm>
          <a:off x="21088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121031</xdr:rowOff>
    </xdr:from>
    <xdr:to>
      <xdr:col>107</xdr:col>
      <xdr:colOff>50800</xdr:colOff>
      <xdr:row>56</xdr:row>
      <xdr:rowOff>148120</xdr:rowOff>
    </xdr:to>
    <xdr:cxnSp macro="">
      <xdr:nvCxnSpPr>
        <xdr:cNvPr id="795" name="直線コネクタ 794"/>
        <xdr:cNvCxnSpPr/>
      </xdr:nvCxnSpPr>
      <xdr:spPr>
        <a:xfrm flipV="1">
          <a:off x="19545300" y="9722231"/>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148120</xdr:rowOff>
    </xdr:from>
    <xdr:to>
      <xdr:col>102</xdr:col>
      <xdr:colOff>114300</xdr:colOff>
      <xdr:row>57</xdr:row>
      <xdr:rowOff>30962</xdr:rowOff>
    </xdr:to>
    <xdr:cxnSp macro="">
      <xdr:nvCxnSpPr>
        <xdr:cNvPr id="798" name="直線コネクタ 797"/>
        <xdr:cNvCxnSpPr/>
      </xdr:nvCxnSpPr>
      <xdr:spPr>
        <a:xfrm flipV="1">
          <a:off x="18656300" y="974932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32313</xdr:rowOff>
    </xdr:from>
    <xdr:ext cx="469744" cy="259045"/>
    <xdr:sp macro="" textlink="">
      <xdr:nvSpPr>
        <xdr:cNvPr id="800" name="テキスト ボックス 799"/>
        <xdr:cNvSpPr txBox="1"/>
      </xdr:nvSpPr>
      <xdr:spPr>
        <a:xfrm>
          <a:off x="19310428"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56011</xdr:rowOff>
    </xdr:from>
    <xdr:ext cx="469744" cy="259045"/>
    <xdr:sp macro="" textlink="">
      <xdr:nvSpPr>
        <xdr:cNvPr id="802" name="テキスト ボックス 801"/>
        <xdr:cNvSpPr txBox="1"/>
      </xdr:nvSpPr>
      <xdr:spPr>
        <a:xfrm>
          <a:off x="18421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143878</xdr:rowOff>
    </xdr:from>
    <xdr:to>
      <xdr:col>116</xdr:col>
      <xdr:colOff>114300</xdr:colOff>
      <xdr:row>57</xdr:row>
      <xdr:rowOff>74028</xdr:rowOff>
    </xdr:to>
    <xdr:sp macro="" textlink="">
      <xdr:nvSpPr>
        <xdr:cNvPr id="808" name="楕円 807"/>
        <xdr:cNvSpPr/>
      </xdr:nvSpPr>
      <xdr:spPr>
        <a:xfrm>
          <a:off x="22110700" y="97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166755</xdr:rowOff>
    </xdr:from>
    <xdr:ext cx="469744" cy="259045"/>
    <xdr:sp macro="" textlink="">
      <xdr:nvSpPr>
        <xdr:cNvPr id="809" name="貸付金該当値テキスト"/>
        <xdr:cNvSpPr txBox="1"/>
      </xdr:nvSpPr>
      <xdr:spPr>
        <a:xfrm>
          <a:off x="22212300" y="95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98882</xdr:rowOff>
    </xdr:from>
    <xdr:to>
      <xdr:col>112</xdr:col>
      <xdr:colOff>38100</xdr:colOff>
      <xdr:row>57</xdr:row>
      <xdr:rowOff>29032</xdr:rowOff>
    </xdr:to>
    <xdr:sp macro="" textlink="">
      <xdr:nvSpPr>
        <xdr:cNvPr id="810" name="楕円 809"/>
        <xdr:cNvSpPr/>
      </xdr:nvSpPr>
      <xdr:spPr>
        <a:xfrm>
          <a:off x="21272500" y="97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45559</xdr:rowOff>
    </xdr:from>
    <xdr:ext cx="534377" cy="259045"/>
    <xdr:sp macro="" textlink="">
      <xdr:nvSpPr>
        <xdr:cNvPr id="811" name="テキスト ボックス 810"/>
        <xdr:cNvSpPr txBox="1"/>
      </xdr:nvSpPr>
      <xdr:spPr>
        <a:xfrm>
          <a:off x="21056111" y="947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70231</xdr:rowOff>
    </xdr:from>
    <xdr:to>
      <xdr:col>107</xdr:col>
      <xdr:colOff>101600</xdr:colOff>
      <xdr:row>57</xdr:row>
      <xdr:rowOff>381</xdr:rowOff>
    </xdr:to>
    <xdr:sp macro="" textlink="">
      <xdr:nvSpPr>
        <xdr:cNvPr id="812" name="楕円 811"/>
        <xdr:cNvSpPr/>
      </xdr:nvSpPr>
      <xdr:spPr>
        <a:xfrm>
          <a:off x="20383500" y="967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16908</xdr:rowOff>
    </xdr:from>
    <xdr:ext cx="534377" cy="259045"/>
    <xdr:sp macro="" textlink="">
      <xdr:nvSpPr>
        <xdr:cNvPr id="813" name="テキスト ボックス 812"/>
        <xdr:cNvSpPr txBox="1"/>
      </xdr:nvSpPr>
      <xdr:spPr>
        <a:xfrm>
          <a:off x="20167111" y="944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97320</xdr:rowOff>
    </xdr:from>
    <xdr:to>
      <xdr:col>102</xdr:col>
      <xdr:colOff>165100</xdr:colOff>
      <xdr:row>57</xdr:row>
      <xdr:rowOff>27470</xdr:rowOff>
    </xdr:to>
    <xdr:sp macro="" textlink="">
      <xdr:nvSpPr>
        <xdr:cNvPr id="814" name="楕円 813"/>
        <xdr:cNvSpPr/>
      </xdr:nvSpPr>
      <xdr:spPr>
        <a:xfrm>
          <a:off x="19494500" y="96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43997</xdr:rowOff>
    </xdr:from>
    <xdr:ext cx="534377" cy="259045"/>
    <xdr:sp macro="" textlink="">
      <xdr:nvSpPr>
        <xdr:cNvPr id="815" name="テキスト ボックス 814"/>
        <xdr:cNvSpPr txBox="1"/>
      </xdr:nvSpPr>
      <xdr:spPr>
        <a:xfrm>
          <a:off x="19278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151612</xdr:rowOff>
    </xdr:from>
    <xdr:to>
      <xdr:col>98</xdr:col>
      <xdr:colOff>38100</xdr:colOff>
      <xdr:row>57</xdr:row>
      <xdr:rowOff>81762</xdr:rowOff>
    </xdr:to>
    <xdr:sp macro="" textlink="">
      <xdr:nvSpPr>
        <xdr:cNvPr id="816" name="楕円 815"/>
        <xdr:cNvSpPr/>
      </xdr:nvSpPr>
      <xdr:spPr>
        <a:xfrm>
          <a:off x="18605500" y="97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98289</xdr:rowOff>
    </xdr:from>
    <xdr:ext cx="469744" cy="259045"/>
    <xdr:sp macro="" textlink="">
      <xdr:nvSpPr>
        <xdr:cNvPr id="817" name="テキスト ボックス 816"/>
        <xdr:cNvSpPr txBox="1"/>
      </xdr:nvSpPr>
      <xdr:spPr>
        <a:xfrm>
          <a:off x="18421428" y="952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87481</xdr:rowOff>
    </xdr:from>
    <xdr:to>
      <xdr:col>116</xdr:col>
      <xdr:colOff>63500</xdr:colOff>
      <xdr:row>72</xdr:row>
      <xdr:rowOff>130534</xdr:rowOff>
    </xdr:to>
    <xdr:cxnSp macro="">
      <xdr:nvCxnSpPr>
        <xdr:cNvPr id="848" name="直線コネクタ 847"/>
        <xdr:cNvCxnSpPr/>
      </xdr:nvCxnSpPr>
      <xdr:spPr>
        <a:xfrm>
          <a:off x="21323300" y="12431881"/>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87481</xdr:rowOff>
    </xdr:from>
    <xdr:to>
      <xdr:col>111</xdr:col>
      <xdr:colOff>177800</xdr:colOff>
      <xdr:row>72</xdr:row>
      <xdr:rowOff>149475</xdr:rowOff>
    </xdr:to>
    <xdr:cxnSp macro="">
      <xdr:nvCxnSpPr>
        <xdr:cNvPr id="851" name="直線コネクタ 850"/>
        <xdr:cNvCxnSpPr/>
      </xdr:nvCxnSpPr>
      <xdr:spPr>
        <a:xfrm flipV="1">
          <a:off x="20434300" y="12431881"/>
          <a:ext cx="889000" cy="6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118440</xdr:rowOff>
    </xdr:from>
    <xdr:to>
      <xdr:col>107</xdr:col>
      <xdr:colOff>50800</xdr:colOff>
      <xdr:row>72</xdr:row>
      <xdr:rowOff>149475</xdr:rowOff>
    </xdr:to>
    <xdr:cxnSp macro="">
      <xdr:nvCxnSpPr>
        <xdr:cNvPr id="854" name="直線コネクタ 853"/>
        <xdr:cNvCxnSpPr/>
      </xdr:nvCxnSpPr>
      <xdr:spPr>
        <a:xfrm>
          <a:off x="19545300" y="12462840"/>
          <a:ext cx="889000" cy="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118440</xdr:rowOff>
    </xdr:from>
    <xdr:to>
      <xdr:col>102</xdr:col>
      <xdr:colOff>114300</xdr:colOff>
      <xdr:row>73</xdr:row>
      <xdr:rowOff>7220</xdr:rowOff>
    </xdr:to>
    <xdr:cxnSp macro="">
      <xdr:nvCxnSpPr>
        <xdr:cNvPr id="857" name="直線コネクタ 856"/>
        <xdr:cNvCxnSpPr/>
      </xdr:nvCxnSpPr>
      <xdr:spPr>
        <a:xfrm flipV="1">
          <a:off x="18656300" y="12462840"/>
          <a:ext cx="889000" cy="6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79734</xdr:rowOff>
    </xdr:from>
    <xdr:to>
      <xdr:col>116</xdr:col>
      <xdr:colOff>114300</xdr:colOff>
      <xdr:row>73</xdr:row>
      <xdr:rowOff>9884</xdr:rowOff>
    </xdr:to>
    <xdr:sp macro="" textlink="">
      <xdr:nvSpPr>
        <xdr:cNvPr id="867" name="楕円 866"/>
        <xdr:cNvSpPr/>
      </xdr:nvSpPr>
      <xdr:spPr>
        <a:xfrm>
          <a:off x="22110700" y="124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102611</xdr:rowOff>
    </xdr:from>
    <xdr:ext cx="599010" cy="259045"/>
    <xdr:sp macro="" textlink="">
      <xdr:nvSpPr>
        <xdr:cNvPr id="868" name="繰出金該当値テキスト"/>
        <xdr:cNvSpPr txBox="1"/>
      </xdr:nvSpPr>
      <xdr:spPr>
        <a:xfrm>
          <a:off x="22212300" y="1227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36681</xdr:rowOff>
    </xdr:from>
    <xdr:to>
      <xdr:col>112</xdr:col>
      <xdr:colOff>38100</xdr:colOff>
      <xdr:row>72</xdr:row>
      <xdr:rowOff>138281</xdr:rowOff>
    </xdr:to>
    <xdr:sp macro="" textlink="">
      <xdr:nvSpPr>
        <xdr:cNvPr id="869" name="楕円 868"/>
        <xdr:cNvSpPr/>
      </xdr:nvSpPr>
      <xdr:spPr>
        <a:xfrm>
          <a:off x="21272500" y="123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154808</xdr:rowOff>
    </xdr:from>
    <xdr:ext cx="599010" cy="259045"/>
    <xdr:sp macro="" textlink="">
      <xdr:nvSpPr>
        <xdr:cNvPr id="870" name="テキスト ボックス 869"/>
        <xdr:cNvSpPr txBox="1"/>
      </xdr:nvSpPr>
      <xdr:spPr>
        <a:xfrm>
          <a:off x="21023795" y="121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98675</xdr:rowOff>
    </xdr:from>
    <xdr:to>
      <xdr:col>107</xdr:col>
      <xdr:colOff>101600</xdr:colOff>
      <xdr:row>73</xdr:row>
      <xdr:rowOff>28825</xdr:rowOff>
    </xdr:to>
    <xdr:sp macro="" textlink="">
      <xdr:nvSpPr>
        <xdr:cNvPr id="871" name="楕円 870"/>
        <xdr:cNvSpPr/>
      </xdr:nvSpPr>
      <xdr:spPr>
        <a:xfrm>
          <a:off x="20383500" y="1244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45352</xdr:rowOff>
    </xdr:from>
    <xdr:ext cx="599010" cy="259045"/>
    <xdr:sp macro="" textlink="">
      <xdr:nvSpPr>
        <xdr:cNvPr id="872" name="テキスト ボックス 871"/>
        <xdr:cNvSpPr txBox="1"/>
      </xdr:nvSpPr>
      <xdr:spPr>
        <a:xfrm>
          <a:off x="20134795" y="1221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67640</xdr:rowOff>
    </xdr:from>
    <xdr:to>
      <xdr:col>102</xdr:col>
      <xdr:colOff>165100</xdr:colOff>
      <xdr:row>72</xdr:row>
      <xdr:rowOff>169240</xdr:rowOff>
    </xdr:to>
    <xdr:sp macro="" textlink="">
      <xdr:nvSpPr>
        <xdr:cNvPr id="873" name="楕円 872"/>
        <xdr:cNvSpPr/>
      </xdr:nvSpPr>
      <xdr:spPr>
        <a:xfrm>
          <a:off x="19494500" y="124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14317</xdr:rowOff>
    </xdr:from>
    <xdr:ext cx="599010" cy="259045"/>
    <xdr:sp macro="" textlink="">
      <xdr:nvSpPr>
        <xdr:cNvPr id="874" name="テキスト ボックス 873"/>
        <xdr:cNvSpPr txBox="1"/>
      </xdr:nvSpPr>
      <xdr:spPr>
        <a:xfrm>
          <a:off x="19245795" y="1218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127870</xdr:rowOff>
    </xdr:from>
    <xdr:to>
      <xdr:col>98</xdr:col>
      <xdr:colOff>38100</xdr:colOff>
      <xdr:row>73</xdr:row>
      <xdr:rowOff>58020</xdr:rowOff>
    </xdr:to>
    <xdr:sp macro="" textlink="">
      <xdr:nvSpPr>
        <xdr:cNvPr id="875" name="楕円 874"/>
        <xdr:cNvSpPr/>
      </xdr:nvSpPr>
      <xdr:spPr>
        <a:xfrm>
          <a:off x="18605500" y="124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74547</xdr:rowOff>
    </xdr:from>
    <xdr:ext cx="599010" cy="259045"/>
    <xdr:sp macro="" textlink="">
      <xdr:nvSpPr>
        <xdr:cNvPr id="876" name="テキスト ボックス 875"/>
        <xdr:cNvSpPr txBox="1"/>
      </xdr:nvSpPr>
      <xdr:spPr>
        <a:xfrm>
          <a:off x="18356795" y="1224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ＭＳ Ｐゴシック" pitchFamily="50" charset="-128"/>
              <a:ea typeface="ＭＳ Ｐゴシック" pitchFamily="50" charset="-128"/>
              <a:cs typeface="+mn-cs"/>
            </a:rPr>
            <a:t>　性質別に見た住民</a:t>
          </a:r>
          <a:r>
            <a:rPr kumimoji="1" lang="en-US" altLang="ja-JP" sz="1300">
              <a:solidFill>
                <a:schemeClr val="dk1"/>
              </a:solidFill>
              <a:latin typeface="ＭＳ Ｐゴシック" pitchFamily="50" charset="-128"/>
              <a:ea typeface="ＭＳ Ｐゴシック" pitchFamily="50" charset="-128"/>
              <a:cs typeface="+mn-cs"/>
            </a:rPr>
            <a:t>1</a:t>
          </a:r>
          <a:r>
            <a:rPr kumimoji="1" lang="ja-JP" altLang="ja-JP" sz="1300">
              <a:solidFill>
                <a:schemeClr val="dk1"/>
              </a:solidFill>
              <a:latin typeface="ＭＳ Ｐゴシック" pitchFamily="50" charset="-128"/>
              <a:ea typeface="ＭＳ Ｐゴシック" pitchFamily="50" charset="-128"/>
              <a:cs typeface="+mn-cs"/>
            </a:rPr>
            <a:t>人当たりコストにおける各項目の中で、特に維持補修費が類似団体との比較において大きく上回って</a:t>
          </a:r>
          <a:r>
            <a:rPr kumimoji="1" lang="ja-JP" altLang="en-US" sz="1300">
              <a:solidFill>
                <a:schemeClr val="dk1"/>
              </a:solidFill>
              <a:latin typeface="ＭＳ Ｐゴシック" pitchFamily="50" charset="-128"/>
              <a:ea typeface="ＭＳ Ｐゴシック" pitchFamily="50" charset="-128"/>
              <a:cs typeface="+mn-cs"/>
            </a:rPr>
            <a:t>おり、</a:t>
          </a:r>
          <a:r>
            <a:rPr kumimoji="1" lang="ja-JP" altLang="ja-JP" sz="1300">
              <a:solidFill>
                <a:schemeClr val="dk1"/>
              </a:solidFill>
              <a:latin typeface="ＭＳ Ｐゴシック" pitchFamily="50" charset="-128"/>
              <a:ea typeface="ＭＳ Ｐゴシック" pitchFamily="50" charset="-128"/>
              <a:cs typeface="+mn-cs"/>
            </a:rPr>
            <a:t>今年度は、類似団体の約３倍になっている。これは、老朽化した施設を多く保有していることで、その維持管理に係る経費が年々増加しているためであ</a:t>
          </a:r>
          <a:r>
            <a:rPr kumimoji="1" lang="ja-JP" altLang="en-US" sz="1300">
              <a:solidFill>
                <a:schemeClr val="dk1"/>
              </a:solidFill>
              <a:latin typeface="ＭＳ Ｐゴシック" pitchFamily="50" charset="-128"/>
              <a:ea typeface="ＭＳ Ｐゴシック" pitchFamily="50" charset="-128"/>
              <a:cs typeface="+mn-cs"/>
            </a:rPr>
            <a:t>る。</a:t>
          </a:r>
          <a:r>
            <a:rPr kumimoji="1" lang="ja-JP" altLang="ja-JP" sz="1300">
              <a:solidFill>
                <a:schemeClr val="dk1"/>
              </a:solidFill>
              <a:latin typeface="ＭＳ Ｐゴシック" pitchFamily="50" charset="-128"/>
              <a:ea typeface="ＭＳ Ｐゴシック" pitchFamily="50" charset="-128"/>
              <a:cs typeface="+mn-cs"/>
            </a:rPr>
            <a:t>また、普通建設事業費（うち更新整備）については、</a:t>
          </a:r>
          <a:r>
            <a:rPr kumimoji="1" lang="ja-JP" altLang="en-US"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en-US" sz="1300">
              <a:solidFill>
                <a:schemeClr val="dk1"/>
              </a:solidFill>
              <a:latin typeface="ＭＳ Ｐゴシック" pitchFamily="50" charset="-128"/>
              <a:ea typeface="ＭＳ Ｐゴシック" pitchFamily="50" charset="-128"/>
              <a:cs typeface="+mn-cs"/>
            </a:rPr>
            <a:t>年度が突出しており、これは</a:t>
          </a:r>
          <a:r>
            <a:rPr kumimoji="1" lang="ja-JP" altLang="ja-JP" sz="1300">
              <a:solidFill>
                <a:schemeClr val="dk1"/>
              </a:solidFill>
              <a:latin typeface="ＭＳ Ｐゴシック" pitchFamily="50" charset="-128"/>
              <a:ea typeface="ＭＳ Ｐゴシック" pitchFamily="50" charset="-128"/>
              <a:cs typeface="+mn-cs"/>
            </a:rPr>
            <a:t>羽幌小学校改築事業費が主な</a:t>
          </a:r>
          <a:r>
            <a:rPr kumimoji="1" lang="ja-JP" altLang="en-US" sz="1300">
              <a:solidFill>
                <a:schemeClr val="dk1"/>
              </a:solidFill>
              <a:latin typeface="ＭＳ Ｐゴシック" pitchFamily="50" charset="-128"/>
              <a:ea typeface="ＭＳ Ｐゴシック" pitchFamily="50" charset="-128"/>
              <a:cs typeface="+mn-cs"/>
            </a:rPr>
            <a:t>要因</a:t>
          </a:r>
          <a:r>
            <a:rPr kumimoji="1" lang="ja-JP" altLang="ja-JP" sz="1300">
              <a:solidFill>
                <a:schemeClr val="dk1"/>
              </a:solidFill>
              <a:latin typeface="ＭＳ Ｐゴシック" pitchFamily="50" charset="-128"/>
              <a:ea typeface="ＭＳ Ｐゴシック" pitchFamily="50" charset="-128"/>
              <a:cs typeface="+mn-cs"/>
            </a:rPr>
            <a:t>あ</a:t>
          </a:r>
          <a:r>
            <a:rPr kumimoji="1" lang="ja-JP" altLang="en-US" sz="1300">
              <a:solidFill>
                <a:schemeClr val="dk1"/>
              </a:solidFill>
              <a:latin typeface="ＭＳ Ｐゴシック" pitchFamily="50" charset="-128"/>
              <a:ea typeface="ＭＳ Ｐゴシック" pitchFamily="50" charset="-128"/>
              <a:cs typeface="+mn-cs"/>
            </a:rPr>
            <a:t>る。今後も施設の老朽化による建替え及び大規模改修によって数値が増加傾向になるが</a:t>
          </a:r>
          <a:r>
            <a:rPr kumimoji="1" lang="ja-JP" altLang="ja-JP" sz="1300">
              <a:solidFill>
                <a:schemeClr val="dk1"/>
              </a:solidFill>
              <a:latin typeface="ＭＳ Ｐゴシック" pitchFamily="50" charset="-128"/>
              <a:ea typeface="ＭＳ Ｐゴシック" pitchFamily="50" charset="-128"/>
              <a:cs typeface="+mn-cs"/>
            </a:rPr>
            <a:t>、羽幌町公共施設マネジメント計画に基づき、施設の統廃合や取捨選択を徹底していくことで、事業費の削減を目指すこととしている。</a:t>
          </a:r>
          <a:endParaRPr kumimoji="1" lang="en-US" altLang="ja-JP" sz="1300">
            <a:solidFill>
              <a:schemeClr val="dk1"/>
            </a:solidFill>
            <a:latin typeface="ＭＳ Ｐゴシック" pitchFamily="50" charset="-128"/>
            <a:ea typeface="ＭＳ Ｐゴシック" pitchFamily="50" charset="-128"/>
            <a:cs typeface="+mn-cs"/>
          </a:endParaRPr>
        </a:p>
        <a:p>
          <a:endParaRPr kumimoji="1" lang="ja-JP" altLang="ja-JP" sz="13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7,157
7,145
472.65
6,924,596
6,889,656
34,197
3,841,955
6,713,267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4318</xdr:rowOff>
    </xdr:from>
    <xdr:to>
      <xdr:col>24</xdr:col>
      <xdr:colOff>63500</xdr:colOff>
      <xdr:row>36</xdr:row>
      <xdr:rowOff>32512</xdr:rowOff>
    </xdr:to>
    <xdr:cxnSp macro="">
      <xdr:nvCxnSpPr>
        <xdr:cNvPr id="61" name="直線コネクタ 60"/>
        <xdr:cNvCxnSpPr/>
      </xdr:nvCxnSpPr>
      <xdr:spPr>
        <a:xfrm flipV="1">
          <a:off x="3797300" y="6176518"/>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133477</xdr:rowOff>
    </xdr:from>
    <xdr:to>
      <xdr:col>19</xdr:col>
      <xdr:colOff>177800</xdr:colOff>
      <xdr:row>36</xdr:row>
      <xdr:rowOff>32512</xdr:rowOff>
    </xdr:to>
    <xdr:cxnSp macro="">
      <xdr:nvCxnSpPr>
        <xdr:cNvPr id="64" name="直線コネクタ 63"/>
        <xdr:cNvCxnSpPr/>
      </xdr:nvCxnSpPr>
      <xdr:spPr>
        <a:xfrm>
          <a:off x="2908300" y="6134227"/>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133477</xdr:rowOff>
    </xdr:from>
    <xdr:to>
      <xdr:col>15</xdr:col>
      <xdr:colOff>50800</xdr:colOff>
      <xdr:row>36</xdr:row>
      <xdr:rowOff>115824</xdr:rowOff>
    </xdr:to>
    <xdr:cxnSp macro="">
      <xdr:nvCxnSpPr>
        <xdr:cNvPr id="67" name="直線コネクタ 66"/>
        <xdr:cNvCxnSpPr/>
      </xdr:nvCxnSpPr>
      <xdr:spPr>
        <a:xfrm flipV="1">
          <a:off x="2019300" y="6134227"/>
          <a:ext cx="889000" cy="1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115824</xdr:rowOff>
    </xdr:from>
    <xdr:to>
      <xdr:col>10</xdr:col>
      <xdr:colOff>114300</xdr:colOff>
      <xdr:row>36</xdr:row>
      <xdr:rowOff>130175</xdr:rowOff>
    </xdr:to>
    <xdr:cxnSp macro="">
      <xdr:nvCxnSpPr>
        <xdr:cNvPr id="70" name="直線コネクタ 69"/>
        <xdr:cNvCxnSpPr/>
      </xdr:nvCxnSpPr>
      <xdr:spPr>
        <a:xfrm flipV="1">
          <a:off x="1130300" y="6288024"/>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124968</xdr:rowOff>
    </xdr:from>
    <xdr:to>
      <xdr:col>24</xdr:col>
      <xdr:colOff>114300</xdr:colOff>
      <xdr:row>36</xdr:row>
      <xdr:rowOff>55118</xdr:rowOff>
    </xdr:to>
    <xdr:sp macro="" textlink="">
      <xdr:nvSpPr>
        <xdr:cNvPr id="80" name="楕円 79"/>
        <xdr:cNvSpPr/>
      </xdr:nvSpPr>
      <xdr:spPr>
        <a:xfrm>
          <a:off x="4584700" y="61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103395</xdr:rowOff>
    </xdr:from>
    <xdr:ext cx="534377" cy="259045"/>
    <xdr:sp macro="" textlink="">
      <xdr:nvSpPr>
        <xdr:cNvPr id="81" name="議会費該当値テキスト"/>
        <xdr:cNvSpPr txBox="1"/>
      </xdr:nvSpPr>
      <xdr:spPr>
        <a:xfrm>
          <a:off x="4686300" y="61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153162</xdr:rowOff>
    </xdr:from>
    <xdr:to>
      <xdr:col>20</xdr:col>
      <xdr:colOff>38100</xdr:colOff>
      <xdr:row>36</xdr:row>
      <xdr:rowOff>83312</xdr:rowOff>
    </xdr:to>
    <xdr:sp macro="" textlink="">
      <xdr:nvSpPr>
        <xdr:cNvPr id="82" name="楕円 81"/>
        <xdr:cNvSpPr/>
      </xdr:nvSpPr>
      <xdr:spPr>
        <a:xfrm>
          <a:off x="3746500" y="6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74439</xdr:rowOff>
    </xdr:from>
    <xdr:ext cx="534377" cy="259045"/>
    <xdr:sp macro="" textlink="">
      <xdr:nvSpPr>
        <xdr:cNvPr id="83" name="テキスト ボックス 82"/>
        <xdr:cNvSpPr txBox="1"/>
      </xdr:nvSpPr>
      <xdr:spPr>
        <a:xfrm>
          <a:off x="3530111" y="62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82677</xdr:rowOff>
    </xdr:from>
    <xdr:to>
      <xdr:col>15</xdr:col>
      <xdr:colOff>101600</xdr:colOff>
      <xdr:row>36</xdr:row>
      <xdr:rowOff>12827</xdr:rowOff>
    </xdr:to>
    <xdr:sp macro="" textlink="">
      <xdr:nvSpPr>
        <xdr:cNvPr id="84" name="楕円 83"/>
        <xdr:cNvSpPr/>
      </xdr:nvSpPr>
      <xdr:spPr>
        <a:xfrm>
          <a:off x="2857500" y="60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3954</xdr:rowOff>
    </xdr:from>
    <xdr:ext cx="534377" cy="259045"/>
    <xdr:sp macro="" textlink="">
      <xdr:nvSpPr>
        <xdr:cNvPr id="85" name="テキスト ボックス 84"/>
        <xdr:cNvSpPr txBox="1"/>
      </xdr:nvSpPr>
      <xdr:spPr>
        <a:xfrm>
          <a:off x="2641111" y="61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65024</xdr:rowOff>
    </xdr:from>
    <xdr:to>
      <xdr:col>10</xdr:col>
      <xdr:colOff>165100</xdr:colOff>
      <xdr:row>36</xdr:row>
      <xdr:rowOff>166624</xdr:rowOff>
    </xdr:to>
    <xdr:sp macro="" textlink="">
      <xdr:nvSpPr>
        <xdr:cNvPr id="86" name="楕円 85"/>
        <xdr:cNvSpPr/>
      </xdr:nvSpPr>
      <xdr:spPr>
        <a:xfrm>
          <a:off x="1968500" y="62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157751</xdr:rowOff>
    </xdr:from>
    <xdr:ext cx="469744" cy="259045"/>
    <xdr:sp macro="" textlink="">
      <xdr:nvSpPr>
        <xdr:cNvPr id="87" name="テキスト ボックス 86"/>
        <xdr:cNvSpPr txBox="1"/>
      </xdr:nvSpPr>
      <xdr:spPr>
        <a:xfrm>
          <a:off x="1784428" y="632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79375</xdr:rowOff>
    </xdr:from>
    <xdr:to>
      <xdr:col>6</xdr:col>
      <xdr:colOff>38100</xdr:colOff>
      <xdr:row>37</xdr:row>
      <xdr:rowOff>9525</xdr:rowOff>
    </xdr:to>
    <xdr:sp macro="" textlink="">
      <xdr:nvSpPr>
        <xdr:cNvPr id="88" name="楕円 87"/>
        <xdr:cNvSpPr/>
      </xdr:nvSpPr>
      <xdr:spPr>
        <a:xfrm>
          <a:off x="1079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652</xdr:rowOff>
    </xdr:from>
    <xdr:ext cx="469744" cy="259045"/>
    <xdr:sp macro="" textlink="">
      <xdr:nvSpPr>
        <xdr:cNvPr id="89" name="テキスト ボックス 88"/>
        <xdr:cNvSpPr txBox="1"/>
      </xdr:nvSpPr>
      <xdr:spPr>
        <a:xfrm>
          <a:off x="895428"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5249</xdr:rowOff>
    </xdr:from>
    <xdr:to>
      <xdr:col>24</xdr:col>
      <xdr:colOff>63500</xdr:colOff>
      <xdr:row>57</xdr:row>
      <xdr:rowOff>62509</xdr:rowOff>
    </xdr:to>
    <xdr:cxnSp macro="">
      <xdr:nvCxnSpPr>
        <xdr:cNvPr id="116" name="直線コネクタ 115"/>
        <xdr:cNvCxnSpPr/>
      </xdr:nvCxnSpPr>
      <xdr:spPr>
        <a:xfrm flipV="1">
          <a:off x="3797300" y="9777899"/>
          <a:ext cx="838200" cy="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53746</xdr:rowOff>
    </xdr:from>
    <xdr:to>
      <xdr:col>19</xdr:col>
      <xdr:colOff>177800</xdr:colOff>
      <xdr:row>57</xdr:row>
      <xdr:rowOff>62509</xdr:rowOff>
    </xdr:to>
    <xdr:cxnSp macro="">
      <xdr:nvCxnSpPr>
        <xdr:cNvPr id="119" name="直線コネクタ 118"/>
        <xdr:cNvCxnSpPr/>
      </xdr:nvCxnSpPr>
      <xdr:spPr>
        <a:xfrm>
          <a:off x="2908300" y="982639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53746</xdr:rowOff>
    </xdr:from>
    <xdr:to>
      <xdr:col>15</xdr:col>
      <xdr:colOff>50800</xdr:colOff>
      <xdr:row>57</xdr:row>
      <xdr:rowOff>68180</xdr:rowOff>
    </xdr:to>
    <xdr:cxnSp macro="">
      <xdr:nvCxnSpPr>
        <xdr:cNvPr id="122" name="直線コネクタ 121"/>
        <xdr:cNvCxnSpPr/>
      </xdr:nvCxnSpPr>
      <xdr:spPr>
        <a:xfrm flipV="1">
          <a:off x="2019300" y="9826396"/>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68180</xdr:rowOff>
    </xdr:from>
    <xdr:to>
      <xdr:col>10</xdr:col>
      <xdr:colOff>114300</xdr:colOff>
      <xdr:row>57</xdr:row>
      <xdr:rowOff>86868</xdr:rowOff>
    </xdr:to>
    <xdr:cxnSp macro="">
      <xdr:nvCxnSpPr>
        <xdr:cNvPr id="125" name="直線コネクタ 124"/>
        <xdr:cNvCxnSpPr/>
      </xdr:nvCxnSpPr>
      <xdr:spPr>
        <a:xfrm flipV="1">
          <a:off x="1130300" y="9840830"/>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125899</xdr:rowOff>
    </xdr:from>
    <xdr:to>
      <xdr:col>24</xdr:col>
      <xdr:colOff>114300</xdr:colOff>
      <xdr:row>57</xdr:row>
      <xdr:rowOff>56049</xdr:rowOff>
    </xdr:to>
    <xdr:sp macro="" textlink="">
      <xdr:nvSpPr>
        <xdr:cNvPr id="135" name="楕円 134"/>
        <xdr:cNvSpPr/>
      </xdr:nvSpPr>
      <xdr:spPr>
        <a:xfrm>
          <a:off x="4584700" y="97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104326</xdr:rowOff>
    </xdr:from>
    <xdr:ext cx="599010" cy="259045"/>
    <xdr:sp macro="" textlink="">
      <xdr:nvSpPr>
        <xdr:cNvPr id="136" name="総務費該当値テキスト"/>
        <xdr:cNvSpPr txBox="1"/>
      </xdr:nvSpPr>
      <xdr:spPr>
        <a:xfrm>
          <a:off x="4686300" y="970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11709</xdr:rowOff>
    </xdr:from>
    <xdr:to>
      <xdr:col>20</xdr:col>
      <xdr:colOff>38100</xdr:colOff>
      <xdr:row>57</xdr:row>
      <xdr:rowOff>113309</xdr:rowOff>
    </xdr:to>
    <xdr:sp macro="" textlink="">
      <xdr:nvSpPr>
        <xdr:cNvPr id="137" name="楕円 136"/>
        <xdr:cNvSpPr/>
      </xdr:nvSpPr>
      <xdr:spPr>
        <a:xfrm>
          <a:off x="3746500" y="97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104436</xdr:rowOff>
    </xdr:from>
    <xdr:ext cx="599010" cy="259045"/>
    <xdr:sp macro="" textlink="">
      <xdr:nvSpPr>
        <xdr:cNvPr id="138" name="テキスト ボックス 137"/>
        <xdr:cNvSpPr txBox="1"/>
      </xdr:nvSpPr>
      <xdr:spPr>
        <a:xfrm>
          <a:off x="3497795" y="987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2946</xdr:rowOff>
    </xdr:from>
    <xdr:to>
      <xdr:col>15</xdr:col>
      <xdr:colOff>101600</xdr:colOff>
      <xdr:row>57</xdr:row>
      <xdr:rowOff>104546</xdr:rowOff>
    </xdr:to>
    <xdr:sp macro="" textlink="">
      <xdr:nvSpPr>
        <xdr:cNvPr id="139" name="楕円 138"/>
        <xdr:cNvSpPr/>
      </xdr:nvSpPr>
      <xdr:spPr>
        <a:xfrm>
          <a:off x="2857500" y="97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95673</xdr:rowOff>
    </xdr:from>
    <xdr:ext cx="599010" cy="259045"/>
    <xdr:sp macro="" textlink="">
      <xdr:nvSpPr>
        <xdr:cNvPr id="140" name="テキスト ボックス 139"/>
        <xdr:cNvSpPr txBox="1"/>
      </xdr:nvSpPr>
      <xdr:spPr>
        <a:xfrm>
          <a:off x="2608795" y="986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17380</xdr:rowOff>
    </xdr:from>
    <xdr:to>
      <xdr:col>10</xdr:col>
      <xdr:colOff>165100</xdr:colOff>
      <xdr:row>57</xdr:row>
      <xdr:rowOff>118980</xdr:rowOff>
    </xdr:to>
    <xdr:sp macro="" textlink="">
      <xdr:nvSpPr>
        <xdr:cNvPr id="141" name="楕円 140"/>
        <xdr:cNvSpPr/>
      </xdr:nvSpPr>
      <xdr:spPr>
        <a:xfrm>
          <a:off x="1968500" y="97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110107</xdr:rowOff>
    </xdr:from>
    <xdr:ext cx="599010" cy="259045"/>
    <xdr:sp macro="" textlink="">
      <xdr:nvSpPr>
        <xdr:cNvPr id="142" name="テキスト ボックス 141"/>
        <xdr:cNvSpPr txBox="1"/>
      </xdr:nvSpPr>
      <xdr:spPr>
        <a:xfrm>
          <a:off x="1719795" y="988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36068</xdr:rowOff>
    </xdr:from>
    <xdr:to>
      <xdr:col>6</xdr:col>
      <xdr:colOff>38100</xdr:colOff>
      <xdr:row>57</xdr:row>
      <xdr:rowOff>137668</xdr:rowOff>
    </xdr:to>
    <xdr:sp macro="" textlink="">
      <xdr:nvSpPr>
        <xdr:cNvPr id="143" name="楕円 142"/>
        <xdr:cNvSpPr/>
      </xdr:nvSpPr>
      <xdr:spPr>
        <a:xfrm>
          <a:off x="1079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128795</xdr:rowOff>
    </xdr:from>
    <xdr:ext cx="534377" cy="259045"/>
    <xdr:sp macro="" textlink="">
      <xdr:nvSpPr>
        <xdr:cNvPr id="144" name="テキスト ボックス 143"/>
        <xdr:cNvSpPr txBox="1"/>
      </xdr:nvSpPr>
      <xdr:spPr>
        <a:xfrm>
          <a:off x="863111" y="99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109150</xdr:rowOff>
    </xdr:from>
    <xdr:to>
      <xdr:col>24</xdr:col>
      <xdr:colOff>63500</xdr:colOff>
      <xdr:row>77</xdr:row>
      <xdr:rowOff>5764</xdr:rowOff>
    </xdr:to>
    <xdr:cxnSp macro="">
      <xdr:nvCxnSpPr>
        <xdr:cNvPr id="172" name="直線コネクタ 171"/>
        <xdr:cNvCxnSpPr/>
      </xdr:nvCxnSpPr>
      <xdr:spPr>
        <a:xfrm>
          <a:off x="3797300" y="13139350"/>
          <a:ext cx="838200" cy="6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109150</xdr:rowOff>
    </xdr:from>
    <xdr:to>
      <xdr:col>19</xdr:col>
      <xdr:colOff>177800</xdr:colOff>
      <xdr:row>77</xdr:row>
      <xdr:rowOff>42842</xdr:rowOff>
    </xdr:to>
    <xdr:cxnSp macro="">
      <xdr:nvCxnSpPr>
        <xdr:cNvPr id="175" name="直線コネクタ 174"/>
        <xdr:cNvCxnSpPr/>
      </xdr:nvCxnSpPr>
      <xdr:spPr>
        <a:xfrm flipV="1">
          <a:off x="2908300" y="13139350"/>
          <a:ext cx="889000" cy="10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42842</xdr:rowOff>
    </xdr:from>
    <xdr:to>
      <xdr:col>15</xdr:col>
      <xdr:colOff>50800</xdr:colOff>
      <xdr:row>77</xdr:row>
      <xdr:rowOff>69607</xdr:rowOff>
    </xdr:to>
    <xdr:cxnSp macro="">
      <xdr:nvCxnSpPr>
        <xdr:cNvPr id="178" name="直線コネクタ 177"/>
        <xdr:cNvCxnSpPr/>
      </xdr:nvCxnSpPr>
      <xdr:spPr>
        <a:xfrm flipV="1">
          <a:off x="2019300" y="13244492"/>
          <a:ext cx="889000" cy="2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125093</xdr:rowOff>
    </xdr:from>
    <xdr:to>
      <xdr:col>10</xdr:col>
      <xdr:colOff>114300</xdr:colOff>
      <xdr:row>77</xdr:row>
      <xdr:rowOff>69607</xdr:rowOff>
    </xdr:to>
    <xdr:cxnSp macro="">
      <xdr:nvCxnSpPr>
        <xdr:cNvPr id="181" name="直線コネクタ 180"/>
        <xdr:cNvCxnSpPr/>
      </xdr:nvCxnSpPr>
      <xdr:spPr>
        <a:xfrm>
          <a:off x="1130300" y="13155293"/>
          <a:ext cx="889000" cy="1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126414</xdr:rowOff>
    </xdr:from>
    <xdr:to>
      <xdr:col>24</xdr:col>
      <xdr:colOff>114300</xdr:colOff>
      <xdr:row>77</xdr:row>
      <xdr:rowOff>56564</xdr:rowOff>
    </xdr:to>
    <xdr:sp macro="" textlink="">
      <xdr:nvSpPr>
        <xdr:cNvPr id="191" name="楕円 190"/>
        <xdr:cNvSpPr/>
      </xdr:nvSpPr>
      <xdr:spPr>
        <a:xfrm>
          <a:off x="4584700" y="131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104841</xdr:rowOff>
    </xdr:from>
    <xdr:ext cx="599010" cy="259045"/>
    <xdr:sp macro="" textlink="">
      <xdr:nvSpPr>
        <xdr:cNvPr id="192" name="民生費該当値テキスト"/>
        <xdr:cNvSpPr txBox="1"/>
      </xdr:nvSpPr>
      <xdr:spPr>
        <a:xfrm>
          <a:off x="4686300" y="1313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58350</xdr:rowOff>
    </xdr:from>
    <xdr:to>
      <xdr:col>20</xdr:col>
      <xdr:colOff>38100</xdr:colOff>
      <xdr:row>76</xdr:row>
      <xdr:rowOff>159950</xdr:rowOff>
    </xdr:to>
    <xdr:sp macro="" textlink="">
      <xdr:nvSpPr>
        <xdr:cNvPr id="193" name="楕円 192"/>
        <xdr:cNvSpPr/>
      </xdr:nvSpPr>
      <xdr:spPr>
        <a:xfrm>
          <a:off x="3746500" y="13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151077</xdr:rowOff>
    </xdr:from>
    <xdr:ext cx="599010" cy="259045"/>
    <xdr:sp macro="" textlink="">
      <xdr:nvSpPr>
        <xdr:cNvPr id="194" name="テキスト ボックス 193"/>
        <xdr:cNvSpPr txBox="1"/>
      </xdr:nvSpPr>
      <xdr:spPr>
        <a:xfrm>
          <a:off x="3497795" y="1318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163492</xdr:rowOff>
    </xdr:from>
    <xdr:to>
      <xdr:col>15</xdr:col>
      <xdr:colOff>101600</xdr:colOff>
      <xdr:row>77</xdr:row>
      <xdr:rowOff>93642</xdr:rowOff>
    </xdr:to>
    <xdr:sp macro="" textlink="">
      <xdr:nvSpPr>
        <xdr:cNvPr id="195" name="楕円 194"/>
        <xdr:cNvSpPr/>
      </xdr:nvSpPr>
      <xdr:spPr>
        <a:xfrm>
          <a:off x="2857500" y="131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84769</xdr:rowOff>
    </xdr:from>
    <xdr:ext cx="599010" cy="259045"/>
    <xdr:sp macro="" textlink="">
      <xdr:nvSpPr>
        <xdr:cNvPr id="196" name="テキスト ボックス 195"/>
        <xdr:cNvSpPr txBox="1"/>
      </xdr:nvSpPr>
      <xdr:spPr>
        <a:xfrm>
          <a:off x="2608795" y="1328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18807</xdr:rowOff>
    </xdr:from>
    <xdr:to>
      <xdr:col>10</xdr:col>
      <xdr:colOff>165100</xdr:colOff>
      <xdr:row>77</xdr:row>
      <xdr:rowOff>120407</xdr:rowOff>
    </xdr:to>
    <xdr:sp macro="" textlink="">
      <xdr:nvSpPr>
        <xdr:cNvPr id="197" name="楕円 196"/>
        <xdr:cNvSpPr/>
      </xdr:nvSpPr>
      <xdr:spPr>
        <a:xfrm>
          <a:off x="1968500" y="132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111534</xdr:rowOff>
    </xdr:from>
    <xdr:ext cx="599010" cy="259045"/>
    <xdr:sp macro="" textlink="">
      <xdr:nvSpPr>
        <xdr:cNvPr id="198" name="テキスト ボックス 197"/>
        <xdr:cNvSpPr txBox="1"/>
      </xdr:nvSpPr>
      <xdr:spPr>
        <a:xfrm>
          <a:off x="1719795" y="133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74293</xdr:rowOff>
    </xdr:from>
    <xdr:to>
      <xdr:col>6</xdr:col>
      <xdr:colOff>38100</xdr:colOff>
      <xdr:row>77</xdr:row>
      <xdr:rowOff>4443</xdr:rowOff>
    </xdr:to>
    <xdr:sp macro="" textlink="">
      <xdr:nvSpPr>
        <xdr:cNvPr id="199" name="楕円 198"/>
        <xdr:cNvSpPr/>
      </xdr:nvSpPr>
      <xdr:spPr>
        <a:xfrm>
          <a:off x="1079500" y="1310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20969</xdr:rowOff>
    </xdr:from>
    <xdr:ext cx="599010" cy="259045"/>
    <xdr:sp macro="" textlink="">
      <xdr:nvSpPr>
        <xdr:cNvPr id="200" name="テキスト ボックス 199"/>
        <xdr:cNvSpPr txBox="1"/>
      </xdr:nvSpPr>
      <xdr:spPr>
        <a:xfrm>
          <a:off x="830795" y="1287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84638</xdr:rowOff>
    </xdr:from>
    <xdr:to>
      <xdr:col>24</xdr:col>
      <xdr:colOff>63500</xdr:colOff>
      <xdr:row>97</xdr:row>
      <xdr:rowOff>125732</xdr:rowOff>
    </xdr:to>
    <xdr:cxnSp macro="">
      <xdr:nvCxnSpPr>
        <xdr:cNvPr id="229" name="直線コネクタ 228"/>
        <xdr:cNvCxnSpPr/>
      </xdr:nvCxnSpPr>
      <xdr:spPr>
        <a:xfrm>
          <a:off x="3797300" y="16715288"/>
          <a:ext cx="83820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84638</xdr:rowOff>
    </xdr:from>
    <xdr:to>
      <xdr:col>19</xdr:col>
      <xdr:colOff>177800</xdr:colOff>
      <xdr:row>97</xdr:row>
      <xdr:rowOff>111815</xdr:rowOff>
    </xdr:to>
    <xdr:cxnSp macro="">
      <xdr:nvCxnSpPr>
        <xdr:cNvPr id="232" name="直線コネクタ 231"/>
        <xdr:cNvCxnSpPr/>
      </xdr:nvCxnSpPr>
      <xdr:spPr>
        <a:xfrm flipV="1">
          <a:off x="2908300" y="16715288"/>
          <a:ext cx="889000" cy="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110336</xdr:rowOff>
    </xdr:from>
    <xdr:to>
      <xdr:col>15</xdr:col>
      <xdr:colOff>50800</xdr:colOff>
      <xdr:row>97</xdr:row>
      <xdr:rowOff>111815</xdr:rowOff>
    </xdr:to>
    <xdr:cxnSp macro="">
      <xdr:nvCxnSpPr>
        <xdr:cNvPr id="235" name="直線コネクタ 234"/>
        <xdr:cNvCxnSpPr/>
      </xdr:nvCxnSpPr>
      <xdr:spPr>
        <a:xfrm>
          <a:off x="2019300" y="16740986"/>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110336</xdr:rowOff>
    </xdr:from>
    <xdr:to>
      <xdr:col>10</xdr:col>
      <xdr:colOff>114300</xdr:colOff>
      <xdr:row>97</xdr:row>
      <xdr:rowOff>139509</xdr:rowOff>
    </xdr:to>
    <xdr:cxnSp macro="">
      <xdr:nvCxnSpPr>
        <xdr:cNvPr id="238" name="直線コネクタ 237"/>
        <xdr:cNvCxnSpPr/>
      </xdr:nvCxnSpPr>
      <xdr:spPr>
        <a:xfrm flipV="1">
          <a:off x="1130300" y="16740986"/>
          <a:ext cx="8890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74932</xdr:rowOff>
    </xdr:from>
    <xdr:to>
      <xdr:col>24</xdr:col>
      <xdr:colOff>114300</xdr:colOff>
      <xdr:row>98</xdr:row>
      <xdr:rowOff>5082</xdr:rowOff>
    </xdr:to>
    <xdr:sp macro="" textlink="">
      <xdr:nvSpPr>
        <xdr:cNvPr id="248" name="楕円 247"/>
        <xdr:cNvSpPr/>
      </xdr:nvSpPr>
      <xdr:spPr>
        <a:xfrm>
          <a:off x="4584700" y="167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53359</xdr:rowOff>
    </xdr:from>
    <xdr:ext cx="534377" cy="259045"/>
    <xdr:sp macro="" textlink="">
      <xdr:nvSpPr>
        <xdr:cNvPr id="249" name="衛生費該当値テキスト"/>
        <xdr:cNvSpPr txBox="1"/>
      </xdr:nvSpPr>
      <xdr:spPr>
        <a:xfrm>
          <a:off x="4686300" y="1668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33838</xdr:rowOff>
    </xdr:from>
    <xdr:to>
      <xdr:col>20</xdr:col>
      <xdr:colOff>38100</xdr:colOff>
      <xdr:row>97</xdr:row>
      <xdr:rowOff>135438</xdr:rowOff>
    </xdr:to>
    <xdr:sp macro="" textlink="">
      <xdr:nvSpPr>
        <xdr:cNvPr id="250" name="楕円 249"/>
        <xdr:cNvSpPr/>
      </xdr:nvSpPr>
      <xdr:spPr>
        <a:xfrm>
          <a:off x="3746500" y="166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126565</xdr:rowOff>
    </xdr:from>
    <xdr:ext cx="534377" cy="259045"/>
    <xdr:sp macro="" textlink="">
      <xdr:nvSpPr>
        <xdr:cNvPr id="251" name="テキスト ボックス 250"/>
        <xdr:cNvSpPr txBox="1"/>
      </xdr:nvSpPr>
      <xdr:spPr>
        <a:xfrm>
          <a:off x="3530111" y="167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61015</xdr:rowOff>
    </xdr:from>
    <xdr:to>
      <xdr:col>15</xdr:col>
      <xdr:colOff>101600</xdr:colOff>
      <xdr:row>97</xdr:row>
      <xdr:rowOff>162615</xdr:rowOff>
    </xdr:to>
    <xdr:sp macro="" textlink="">
      <xdr:nvSpPr>
        <xdr:cNvPr id="252" name="楕円 251"/>
        <xdr:cNvSpPr/>
      </xdr:nvSpPr>
      <xdr:spPr>
        <a:xfrm>
          <a:off x="2857500" y="166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153742</xdr:rowOff>
    </xdr:from>
    <xdr:ext cx="534377" cy="259045"/>
    <xdr:sp macro="" textlink="">
      <xdr:nvSpPr>
        <xdr:cNvPr id="253" name="テキスト ボックス 252"/>
        <xdr:cNvSpPr txBox="1"/>
      </xdr:nvSpPr>
      <xdr:spPr>
        <a:xfrm>
          <a:off x="2641111" y="167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59536</xdr:rowOff>
    </xdr:from>
    <xdr:to>
      <xdr:col>10</xdr:col>
      <xdr:colOff>165100</xdr:colOff>
      <xdr:row>97</xdr:row>
      <xdr:rowOff>161136</xdr:rowOff>
    </xdr:to>
    <xdr:sp macro="" textlink="">
      <xdr:nvSpPr>
        <xdr:cNvPr id="254" name="楕円 253"/>
        <xdr:cNvSpPr/>
      </xdr:nvSpPr>
      <xdr:spPr>
        <a:xfrm>
          <a:off x="1968500" y="1669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152263</xdr:rowOff>
    </xdr:from>
    <xdr:ext cx="534377" cy="259045"/>
    <xdr:sp macro="" textlink="">
      <xdr:nvSpPr>
        <xdr:cNvPr id="255" name="テキスト ボックス 254"/>
        <xdr:cNvSpPr txBox="1"/>
      </xdr:nvSpPr>
      <xdr:spPr>
        <a:xfrm>
          <a:off x="1752111" y="167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88709</xdr:rowOff>
    </xdr:from>
    <xdr:to>
      <xdr:col>6</xdr:col>
      <xdr:colOff>38100</xdr:colOff>
      <xdr:row>98</xdr:row>
      <xdr:rowOff>18859</xdr:rowOff>
    </xdr:to>
    <xdr:sp macro="" textlink="">
      <xdr:nvSpPr>
        <xdr:cNvPr id="256" name="楕円 255"/>
        <xdr:cNvSpPr/>
      </xdr:nvSpPr>
      <xdr:spPr>
        <a:xfrm>
          <a:off x="1079500" y="167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9986</xdr:rowOff>
    </xdr:from>
    <xdr:ext cx="534377" cy="259045"/>
    <xdr:sp macro="" textlink="">
      <xdr:nvSpPr>
        <xdr:cNvPr id="257" name="テキスト ボックス 256"/>
        <xdr:cNvSpPr txBox="1"/>
      </xdr:nvSpPr>
      <xdr:spPr>
        <a:xfrm>
          <a:off x="863111" y="1681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72644</xdr:rowOff>
    </xdr:from>
    <xdr:to>
      <xdr:col>55</xdr:col>
      <xdr:colOff>0</xdr:colOff>
      <xdr:row>37</xdr:row>
      <xdr:rowOff>106553</xdr:rowOff>
    </xdr:to>
    <xdr:cxnSp macro="">
      <xdr:nvCxnSpPr>
        <xdr:cNvPr id="286" name="直線コネクタ 285"/>
        <xdr:cNvCxnSpPr/>
      </xdr:nvCxnSpPr>
      <xdr:spPr>
        <a:xfrm flipV="1">
          <a:off x="9639300" y="6416294"/>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101219</xdr:rowOff>
    </xdr:from>
    <xdr:to>
      <xdr:col>50</xdr:col>
      <xdr:colOff>114300</xdr:colOff>
      <xdr:row>37</xdr:row>
      <xdr:rowOff>106553</xdr:rowOff>
    </xdr:to>
    <xdr:cxnSp macro="">
      <xdr:nvCxnSpPr>
        <xdr:cNvPr id="289" name="直線コネクタ 288"/>
        <xdr:cNvCxnSpPr/>
      </xdr:nvCxnSpPr>
      <xdr:spPr>
        <a:xfrm>
          <a:off x="8750300" y="644486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101219</xdr:rowOff>
    </xdr:from>
    <xdr:to>
      <xdr:col>45</xdr:col>
      <xdr:colOff>177800</xdr:colOff>
      <xdr:row>37</xdr:row>
      <xdr:rowOff>133477</xdr:rowOff>
    </xdr:to>
    <xdr:cxnSp macro="">
      <xdr:nvCxnSpPr>
        <xdr:cNvPr id="292" name="直線コネクタ 291"/>
        <xdr:cNvCxnSpPr/>
      </xdr:nvCxnSpPr>
      <xdr:spPr>
        <a:xfrm flipV="1">
          <a:off x="7861300" y="6444869"/>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109110</xdr:rowOff>
    </xdr:from>
    <xdr:ext cx="469744" cy="259045"/>
    <xdr:sp macro="" textlink="">
      <xdr:nvSpPr>
        <xdr:cNvPr id="294" name="テキスト ボックス 293"/>
        <xdr:cNvSpPr txBox="1"/>
      </xdr:nvSpPr>
      <xdr:spPr>
        <a:xfrm>
          <a:off x="8515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133477</xdr:rowOff>
    </xdr:from>
    <xdr:to>
      <xdr:col>41</xdr:col>
      <xdr:colOff>50800</xdr:colOff>
      <xdr:row>37</xdr:row>
      <xdr:rowOff>143891</xdr:rowOff>
    </xdr:to>
    <xdr:cxnSp macro="">
      <xdr:nvCxnSpPr>
        <xdr:cNvPr id="295" name="直線コネクタ 294"/>
        <xdr:cNvCxnSpPr/>
      </xdr:nvCxnSpPr>
      <xdr:spPr>
        <a:xfrm flipV="1">
          <a:off x="6972300" y="6477127"/>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21844</xdr:rowOff>
    </xdr:from>
    <xdr:to>
      <xdr:col>55</xdr:col>
      <xdr:colOff>50800</xdr:colOff>
      <xdr:row>37</xdr:row>
      <xdr:rowOff>123444</xdr:rowOff>
    </xdr:to>
    <xdr:sp macro="" textlink="">
      <xdr:nvSpPr>
        <xdr:cNvPr id="305" name="楕円 304"/>
        <xdr:cNvSpPr/>
      </xdr:nvSpPr>
      <xdr:spPr>
        <a:xfrm>
          <a:off x="10426700" y="6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44721</xdr:rowOff>
    </xdr:from>
    <xdr:ext cx="469744" cy="259045"/>
    <xdr:sp macro="" textlink="">
      <xdr:nvSpPr>
        <xdr:cNvPr id="306" name="労働費該当値テキスト"/>
        <xdr:cNvSpPr txBox="1"/>
      </xdr:nvSpPr>
      <xdr:spPr>
        <a:xfrm>
          <a:off x="10528300" y="62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55753</xdr:rowOff>
    </xdr:from>
    <xdr:to>
      <xdr:col>50</xdr:col>
      <xdr:colOff>165100</xdr:colOff>
      <xdr:row>37</xdr:row>
      <xdr:rowOff>157353</xdr:rowOff>
    </xdr:to>
    <xdr:sp macro="" textlink="">
      <xdr:nvSpPr>
        <xdr:cNvPr id="307" name="楕円 306"/>
        <xdr:cNvSpPr/>
      </xdr:nvSpPr>
      <xdr:spPr>
        <a:xfrm>
          <a:off x="9588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2430</xdr:rowOff>
    </xdr:from>
    <xdr:ext cx="469744" cy="259045"/>
    <xdr:sp macro="" textlink="">
      <xdr:nvSpPr>
        <xdr:cNvPr id="308" name="テキスト ボックス 307"/>
        <xdr:cNvSpPr txBox="1"/>
      </xdr:nvSpPr>
      <xdr:spPr>
        <a:xfrm>
          <a:off x="9404428" y="617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50419</xdr:rowOff>
    </xdr:from>
    <xdr:to>
      <xdr:col>46</xdr:col>
      <xdr:colOff>38100</xdr:colOff>
      <xdr:row>37</xdr:row>
      <xdr:rowOff>152019</xdr:rowOff>
    </xdr:to>
    <xdr:sp macro="" textlink="">
      <xdr:nvSpPr>
        <xdr:cNvPr id="309" name="楕円 308"/>
        <xdr:cNvSpPr/>
      </xdr:nvSpPr>
      <xdr:spPr>
        <a:xfrm>
          <a:off x="8699500" y="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168546</xdr:rowOff>
    </xdr:from>
    <xdr:ext cx="469744" cy="259045"/>
    <xdr:sp macro="" textlink="">
      <xdr:nvSpPr>
        <xdr:cNvPr id="310" name="テキスト ボックス 309"/>
        <xdr:cNvSpPr txBox="1"/>
      </xdr:nvSpPr>
      <xdr:spPr>
        <a:xfrm>
          <a:off x="8515428" y="616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82677</xdr:rowOff>
    </xdr:from>
    <xdr:to>
      <xdr:col>41</xdr:col>
      <xdr:colOff>101600</xdr:colOff>
      <xdr:row>38</xdr:row>
      <xdr:rowOff>12827</xdr:rowOff>
    </xdr:to>
    <xdr:sp macro="" textlink="">
      <xdr:nvSpPr>
        <xdr:cNvPr id="311" name="楕円 310"/>
        <xdr:cNvSpPr/>
      </xdr:nvSpPr>
      <xdr:spPr>
        <a:xfrm>
          <a:off x="7810500" y="64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29354</xdr:rowOff>
    </xdr:from>
    <xdr:ext cx="469744" cy="259045"/>
    <xdr:sp macro="" textlink="">
      <xdr:nvSpPr>
        <xdr:cNvPr id="312" name="テキスト ボックス 311"/>
        <xdr:cNvSpPr txBox="1"/>
      </xdr:nvSpPr>
      <xdr:spPr>
        <a:xfrm>
          <a:off x="7626428" y="620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93091</xdr:rowOff>
    </xdr:from>
    <xdr:to>
      <xdr:col>36</xdr:col>
      <xdr:colOff>165100</xdr:colOff>
      <xdr:row>38</xdr:row>
      <xdr:rowOff>23240</xdr:rowOff>
    </xdr:to>
    <xdr:sp macro="" textlink="">
      <xdr:nvSpPr>
        <xdr:cNvPr id="313" name="楕円 312"/>
        <xdr:cNvSpPr/>
      </xdr:nvSpPr>
      <xdr:spPr>
        <a:xfrm>
          <a:off x="69215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14368</xdr:rowOff>
    </xdr:from>
    <xdr:ext cx="469744" cy="259045"/>
    <xdr:sp macro="" textlink="">
      <xdr:nvSpPr>
        <xdr:cNvPr id="314" name="テキスト ボックス 313"/>
        <xdr:cNvSpPr txBox="1"/>
      </xdr:nvSpPr>
      <xdr:spPr>
        <a:xfrm>
          <a:off x="6737428" y="652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155939</xdr:rowOff>
    </xdr:from>
    <xdr:to>
      <xdr:col>55</xdr:col>
      <xdr:colOff>0</xdr:colOff>
      <xdr:row>58</xdr:row>
      <xdr:rowOff>161990</xdr:rowOff>
    </xdr:to>
    <xdr:cxnSp macro="">
      <xdr:nvCxnSpPr>
        <xdr:cNvPr id="343" name="直線コネクタ 342"/>
        <xdr:cNvCxnSpPr/>
      </xdr:nvCxnSpPr>
      <xdr:spPr>
        <a:xfrm flipV="1">
          <a:off x="9639300" y="10100039"/>
          <a:ext cx="8382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158388</xdr:rowOff>
    </xdr:from>
    <xdr:to>
      <xdr:col>50</xdr:col>
      <xdr:colOff>114300</xdr:colOff>
      <xdr:row>58</xdr:row>
      <xdr:rowOff>161990</xdr:rowOff>
    </xdr:to>
    <xdr:cxnSp macro="">
      <xdr:nvCxnSpPr>
        <xdr:cNvPr id="346" name="直線コネクタ 345"/>
        <xdr:cNvCxnSpPr/>
      </xdr:nvCxnSpPr>
      <xdr:spPr>
        <a:xfrm>
          <a:off x="8750300" y="10102488"/>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158388</xdr:rowOff>
    </xdr:from>
    <xdr:to>
      <xdr:col>45</xdr:col>
      <xdr:colOff>177800</xdr:colOff>
      <xdr:row>58</xdr:row>
      <xdr:rowOff>159134</xdr:rowOff>
    </xdr:to>
    <xdr:cxnSp macro="">
      <xdr:nvCxnSpPr>
        <xdr:cNvPr id="349" name="直線コネクタ 348"/>
        <xdr:cNvCxnSpPr/>
      </xdr:nvCxnSpPr>
      <xdr:spPr>
        <a:xfrm flipV="1">
          <a:off x="7861300" y="10102488"/>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143760</xdr:rowOff>
    </xdr:from>
    <xdr:to>
      <xdr:col>41</xdr:col>
      <xdr:colOff>50800</xdr:colOff>
      <xdr:row>58</xdr:row>
      <xdr:rowOff>159134</xdr:rowOff>
    </xdr:to>
    <xdr:cxnSp macro="">
      <xdr:nvCxnSpPr>
        <xdr:cNvPr id="352" name="直線コネクタ 351"/>
        <xdr:cNvCxnSpPr/>
      </xdr:nvCxnSpPr>
      <xdr:spPr>
        <a:xfrm>
          <a:off x="6972300" y="10087860"/>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105139</xdr:rowOff>
    </xdr:from>
    <xdr:to>
      <xdr:col>55</xdr:col>
      <xdr:colOff>50800</xdr:colOff>
      <xdr:row>59</xdr:row>
      <xdr:rowOff>35289</xdr:rowOff>
    </xdr:to>
    <xdr:sp macro="" textlink="">
      <xdr:nvSpPr>
        <xdr:cNvPr id="362" name="楕円 361"/>
        <xdr:cNvSpPr/>
      </xdr:nvSpPr>
      <xdr:spPr>
        <a:xfrm>
          <a:off x="10426700" y="10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20066</xdr:rowOff>
    </xdr:from>
    <xdr:ext cx="534377" cy="259045"/>
    <xdr:sp macro="" textlink="">
      <xdr:nvSpPr>
        <xdr:cNvPr id="363" name="農林水産業費該当値テキスト"/>
        <xdr:cNvSpPr txBox="1"/>
      </xdr:nvSpPr>
      <xdr:spPr>
        <a:xfrm>
          <a:off x="10528300" y="996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111190</xdr:rowOff>
    </xdr:from>
    <xdr:to>
      <xdr:col>50</xdr:col>
      <xdr:colOff>165100</xdr:colOff>
      <xdr:row>59</xdr:row>
      <xdr:rowOff>41340</xdr:rowOff>
    </xdr:to>
    <xdr:sp macro="" textlink="">
      <xdr:nvSpPr>
        <xdr:cNvPr id="364" name="楕円 363"/>
        <xdr:cNvSpPr/>
      </xdr:nvSpPr>
      <xdr:spPr>
        <a:xfrm>
          <a:off x="9588500" y="100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32467</xdr:rowOff>
    </xdr:from>
    <xdr:ext cx="534377" cy="259045"/>
    <xdr:sp macro="" textlink="">
      <xdr:nvSpPr>
        <xdr:cNvPr id="365" name="テキスト ボックス 364"/>
        <xdr:cNvSpPr txBox="1"/>
      </xdr:nvSpPr>
      <xdr:spPr>
        <a:xfrm>
          <a:off x="9372111" y="1014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107588</xdr:rowOff>
    </xdr:from>
    <xdr:to>
      <xdr:col>46</xdr:col>
      <xdr:colOff>38100</xdr:colOff>
      <xdr:row>59</xdr:row>
      <xdr:rowOff>37738</xdr:rowOff>
    </xdr:to>
    <xdr:sp macro="" textlink="">
      <xdr:nvSpPr>
        <xdr:cNvPr id="366" name="楕円 365"/>
        <xdr:cNvSpPr/>
      </xdr:nvSpPr>
      <xdr:spPr>
        <a:xfrm>
          <a:off x="8699500" y="1005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28865</xdr:rowOff>
    </xdr:from>
    <xdr:ext cx="534377" cy="259045"/>
    <xdr:sp macro="" textlink="">
      <xdr:nvSpPr>
        <xdr:cNvPr id="367" name="テキスト ボックス 366"/>
        <xdr:cNvSpPr txBox="1"/>
      </xdr:nvSpPr>
      <xdr:spPr>
        <a:xfrm>
          <a:off x="8483111" y="101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108334</xdr:rowOff>
    </xdr:from>
    <xdr:to>
      <xdr:col>41</xdr:col>
      <xdr:colOff>101600</xdr:colOff>
      <xdr:row>59</xdr:row>
      <xdr:rowOff>38484</xdr:rowOff>
    </xdr:to>
    <xdr:sp macro="" textlink="">
      <xdr:nvSpPr>
        <xdr:cNvPr id="368" name="楕円 367"/>
        <xdr:cNvSpPr/>
      </xdr:nvSpPr>
      <xdr:spPr>
        <a:xfrm>
          <a:off x="7810500" y="1005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29611</xdr:rowOff>
    </xdr:from>
    <xdr:ext cx="534377" cy="259045"/>
    <xdr:sp macro="" textlink="">
      <xdr:nvSpPr>
        <xdr:cNvPr id="369" name="テキスト ボックス 368"/>
        <xdr:cNvSpPr txBox="1"/>
      </xdr:nvSpPr>
      <xdr:spPr>
        <a:xfrm>
          <a:off x="7594111" y="1014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92960</xdr:rowOff>
    </xdr:from>
    <xdr:to>
      <xdr:col>36</xdr:col>
      <xdr:colOff>165100</xdr:colOff>
      <xdr:row>59</xdr:row>
      <xdr:rowOff>23110</xdr:rowOff>
    </xdr:to>
    <xdr:sp macro="" textlink="">
      <xdr:nvSpPr>
        <xdr:cNvPr id="370" name="楕円 369"/>
        <xdr:cNvSpPr/>
      </xdr:nvSpPr>
      <xdr:spPr>
        <a:xfrm>
          <a:off x="6921500" y="1003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14237</xdr:rowOff>
    </xdr:from>
    <xdr:ext cx="534377" cy="259045"/>
    <xdr:sp macro="" textlink="">
      <xdr:nvSpPr>
        <xdr:cNvPr id="371" name="テキスト ボックス 370"/>
        <xdr:cNvSpPr txBox="1"/>
      </xdr:nvSpPr>
      <xdr:spPr>
        <a:xfrm>
          <a:off x="6705111" y="1012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115746</xdr:rowOff>
    </xdr:from>
    <xdr:to>
      <xdr:col>55</xdr:col>
      <xdr:colOff>0</xdr:colOff>
      <xdr:row>76</xdr:row>
      <xdr:rowOff>74974</xdr:rowOff>
    </xdr:to>
    <xdr:cxnSp macro="">
      <xdr:nvCxnSpPr>
        <xdr:cNvPr id="402" name="直線コネクタ 401"/>
        <xdr:cNvCxnSpPr/>
      </xdr:nvCxnSpPr>
      <xdr:spPr>
        <a:xfrm>
          <a:off x="9639300" y="12974496"/>
          <a:ext cx="838200" cy="1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115746</xdr:rowOff>
    </xdr:from>
    <xdr:to>
      <xdr:col>50</xdr:col>
      <xdr:colOff>114300</xdr:colOff>
      <xdr:row>76</xdr:row>
      <xdr:rowOff>95875</xdr:rowOff>
    </xdr:to>
    <xdr:cxnSp macro="">
      <xdr:nvCxnSpPr>
        <xdr:cNvPr id="405" name="直線コネクタ 404"/>
        <xdr:cNvCxnSpPr/>
      </xdr:nvCxnSpPr>
      <xdr:spPr>
        <a:xfrm flipV="1">
          <a:off x="8750300" y="12974496"/>
          <a:ext cx="889000" cy="15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140206</xdr:rowOff>
    </xdr:from>
    <xdr:to>
      <xdr:col>45</xdr:col>
      <xdr:colOff>177800</xdr:colOff>
      <xdr:row>76</xdr:row>
      <xdr:rowOff>95875</xdr:rowOff>
    </xdr:to>
    <xdr:cxnSp macro="">
      <xdr:nvCxnSpPr>
        <xdr:cNvPr id="408" name="直線コネクタ 407"/>
        <xdr:cNvCxnSpPr/>
      </xdr:nvCxnSpPr>
      <xdr:spPr>
        <a:xfrm>
          <a:off x="7861300" y="12827506"/>
          <a:ext cx="889000" cy="29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140206</xdr:rowOff>
    </xdr:from>
    <xdr:to>
      <xdr:col>41</xdr:col>
      <xdr:colOff>50800</xdr:colOff>
      <xdr:row>77</xdr:row>
      <xdr:rowOff>20844</xdr:rowOff>
    </xdr:to>
    <xdr:cxnSp macro="">
      <xdr:nvCxnSpPr>
        <xdr:cNvPr id="411" name="直線コネクタ 410"/>
        <xdr:cNvCxnSpPr/>
      </xdr:nvCxnSpPr>
      <xdr:spPr>
        <a:xfrm flipV="1">
          <a:off x="6972300" y="12827506"/>
          <a:ext cx="889000" cy="39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24174</xdr:rowOff>
    </xdr:from>
    <xdr:to>
      <xdr:col>55</xdr:col>
      <xdr:colOff>50800</xdr:colOff>
      <xdr:row>76</xdr:row>
      <xdr:rowOff>125774</xdr:rowOff>
    </xdr:to>
    <xdr:sp macro="" textlink="">
      <xdr:nvSpPr>
        <xdr:cNvPr id="421" name="楕円 420"/>
        <xdr:cNvSpPr/>
      </xdr:nvSpPr>
      <xdr:spPr>
        <a:xfrm>
          <a:off x="10426700" y="130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47051</xdr:rowOff>
    </xdr:from>
    <xdr:ext cx="534377" cy="259045"/>
    <xdr:sp macro="" textlink="">
      <xdr:nvSpPr>
        <xdr:cNvPr id="422" name="商工費該当値テキスト"/>
        <xdr:cNvSpPr txBox="1"/>
      </xdr:nvSpPr>
      <xdr:spPr>
        <a:xfrm>
          <a:off x="10528300" y="1290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64946</xdr:rowOff>
    </xdr:from>
    <xdr:to>
      <xdr:col>50</xdr:col>
      <xdr:colOff>165100</xdr:colOff>
      <xdr:row>75</xdr:row>
      <xdr:rowOff>166545</xdr:rowOff>
    </xdr:to>
    <xdr:sp macro="" textlink="">
      <xdr:nvSpPr>
        <xdr:cNvPr id="423" name="楕円 422"/>
        <xdr:cNvSpPr/>
      </xdr:nvSpPr>
      <xdr:spPr>
        <a:xfrm>
          <a:off x="9588500" y="129236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11623</xdr:rowOff>
    </xdr:from>
    <xdr:ext cx="534377" cy="259045"/>
    <xdr:sp macro="" textlink="">
      <xdr:nvSpPr>
        <xdr:cNvPr id="424" name="テキスト ボックス 423"/>
        <xdr:cNvSpPr txBox="1"/>
      </xdr:nvSpPr>
      <xdr:spPr>
        <a:xfrm>
          <a:off x="9372111" y="1269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45075</xdr:rowOff>
    </xdr:from>
    <xdr:to>
      <xdr:col>46</xdr:col>
      <xdr:colOff>38100</xdr:colOff>
      <xdr:row>76</xdr:row>
      <xdr:rowOff>146675</xdr:rowOff>
    </xdr:to>
    <xdr:sp macro="" textlink="">
      <xdr:nvSpPr>
        <xdr:cNvPr id="425" name="楕円 424"/>
        <xdr:cNvSpPr/>
      </xdr:nvSpPr>
      <xdr:spPr>
        <a:xfrm>
          <a:off x="8699500" y="13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163201</xdr:rowOff>
    </xdr:from>
    <xdr:ext cx="534377" cy="259045"/>
    <xdr:sp macro="" textlink="">
      <xdr:nvSpPr>
        <xdr:cNvPr id="426" name="テキスト ボックス 425"/>
        <xdr:cNvSpPr txBox="1"/>
      </xdr:nvSpPr>
      <xdr:spPr>
        <a:xfrm>
          <a:off x="8483111" y="128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89406</xdr:rowOff>
    </xdr:from>
    <xdr:to>
      <xdr:col>41</xdr:col>
      <xdr:colOff>101600</xdr:colOff>
      <xdr:row>75</xdr:row>
      <xdr:rowOff>19556</xdr:rowOff>
    </xdr:to>
    <xdr:sp macro="" textlink="">
      <xdr:nvSpPr>
        <xdr:cNvPr id="427" name="楕円 426"/>
        <xdr:cNvSpPr/>
      </xdr:nvSpPr>
      <xdr:spPr>
        <a:xfrm>
          <a:off x="7810500" y="127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36083</xdr:rowOff>
    </xdr:from>
    <xdr:ext cx="534377" cy="259045"/>
    <xdr:sp macro="" textlink="">
      <xdr:nvSpPr>
        <xdr:cNvPr id="428" name="テキスト ボックス 427"/>
        <xdr:cNvSpPr txBox="1"/>
      </xdr:nvSpPr>
      <xdr:spPr>
        <a:xfrm>
          <a:off x="7594111" y="1255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141494</xdr:rowOff>
    </xdr:from>
    <xdr:to>
      <xdr:col>36</xdr:col>
      <xdr:colOff>165100</xdr:colOff>
      <xdr:row>77</xdr:row>
      <xdr:rowOff>71644</xdr:rowOff>
    </xdr:to>
    <xdr:sp macro="" textlink="">
      <xdr:nvSpPr>
        <xdr:cNvPr id="429" name="楕円 428"/>
        <xdr:cNvSpPr/>
      </xdr:nvSpPr>
      <xdr:spPr>
        <a:xfrm>
          <a:off x="6921500" y="131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88171</xdr:rowOff>
    </xdr:from>
    <xdr:ext cx="534377" cy="259045"/>
    <xdr:sp macro="" textlink="">
      <xdr:nvSpPr>
        <xdr:cNvPr id="430" name="テキスト ボックス 429"/>
        <xdr:cNvSpPr txBox="1"/>
      </xdr:nvSpPr>
      <xdr:spPr>
        <a:xfrm>
          <a:off x="6705111" y="1294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165650</xdr:rowOff>
    </xdr:from>
    <xdr:to>
      <xdr:col>55</xdr:col>
      <xdr:colOff>0</xdr:colOff>
      <xdr:row>95</xdr:row>
      <xdr:rowOff>84274</xdr:rowOff>
    </xdr:to>
    <xdr:cxnSp macro="">
      <xdr:nvCxnSpPr>
        <xdr:cNvPr id="457" name="直線コネクタ 456"/>
        <xdr:cNvCxnSpPr/>
      </xdr:nvCxnSpPr>
      <xdr:spPr>
        <a:xfrm flipV="1">
          <a:off x="9639300" y="16281950"/>
          <a:ext cx="838200" cy="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84274</xdr:rowOff>
    </xdr:from>
    <xdr:to>
      <xdr:col>50</xdr:col>
      <xdr:colOff>114300</xdr:colOff>
      <xdr:row>96</xdr:row>
      <xdr:rowOff>13106</xdr:rowOff>
    </xdr:to>
    <xdr:cxnSp macro="">
      <xdr:nvCxnSpPr>
        <xdr:cNvPr id="460" name="直線コネクタ 459"/>
        <xdr:cNvCxnSpPr/>
      </xdr:nvCxnSpPr>
      <xdr:spPr>
        <a:xfrm flipV="1">
          <a:off x="8750300" y="16372024"/>
          <a:ext cx="889000" cy="10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103601</xdr:rowOff>
    </xdr:from>
    <xdr:ext cx="534377" cy="259045"/>
    <xdr:sp macro="" textlink="">
      <xdr:nvSpPr>
        <xdr:cNvPr id="462" name="テキスト ボックス 461"/>
        <xdr:cNvSpPr txBox="1"/>
      </xdr:nvSpPr>
      <xdr:spPr>
        <a:xfrm>
          <a:off x="9372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153521</xdr:rowOff>
    </xdr:from>
    <xdr:to>
      <xdr:col>45</xdr:col>
      <xdr:colOff>177800</xdr:colOff>
      <xdr:row>96</xdr:row>
      <xdr:rowOff>13106</xdr:rowOff>
    </xdr:to>
    <xdr:cxnSp macro="">
      <xdr:nvCxnSpPr>
        <xdr:cNvPr id="463" name="直線コネクタ 462"/>
        <xdr:cNvCxnSpPr/>
      </xdr:nvCxnSpPr>
      <xdr:spPr>
        <a:xfrm>
          <a:off x="7861300" y="16441271"/>
          <a:ext cx="889000" cy="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153521</xdr:rowOff>
    </xdr:from>
    <xdr:to>
      <xdr:col>41</xdr:col>
      <xdr:colOff>50800</xdr:colOff>
      <xdr:row>95</xdr:row>
      <xdr:rowOff>160863</xdr:rowOff>
    </xdr:to>
    <xdr:cxnSp macro="">
      <xdr:nvCxnSpPr>
        <xdr:cNvPr id="466" name="直線コネクタ 465"/>
        <xdr:cNvCxnSpPr/>
      </xdr:nvCxnSpPr>
      <xdr:spPr>
        <a:xfrm flipV="1">
          <a:off x="6972300" y="16441271"/>
          <a:ext cx="8890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114850</xdr:rowOff>
    </xdr:from>
    <xdr:to>
      <xdr:col>55</xdr:col>
      <xdr:colOff>50800</xdr:colOff>
      <xdr:row>95</xdr:row>
      <xdr:rowOff>45000</xdr:rowOff>
    </xdr:to>
    <xdr:sp macro="" textlink="">
      <xdr:nvSpPr>
        <xdr:cNvPr id="476" name="楕円 475"/>
        <xdr:cNvSpPr/>
      </xdr:nvSpPr>
      <xdr:spPr>
        <a:xfrm>
          <a:off x="10426700" y="162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137727</xdr:rowOff>
    </xdr:from>
    <xdr:ext cx="599010" cy="259045"/>
    <xdr:sp macro="" textlink="">
      <xdr:nvSpPr>
        <xdr:cNvPr id="477" name="土木費該当値テキスト"/>
        <xdr:cNvSpPr txBox="1"/>
      </xdr:nvSpPr>
      <xdr:spPr>
        <a:xfrm>
          <a:off x="10528300" y="1608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33474</xdr:rowOff>
    </xdr:from>
    <xdr:to>
      <xdr:col>50</xdr:col>
      <xdr:colOff>165100</xdr:colOff>
      <xdr:row>95</xdr:row>
      <xdr:rowOff>135074</xdr:rowOff>
    </xdr:to>
    <xdr:sp macro="" textlink="">
      <xdr:nvSpPr>
        <xdr:cNvPr id="478" name="楕円 477"/>
        <xdr:cNvSpPr/>
      </xdr:nvSpPr>
      <xdr:spPr>
        <a:xfrm>
          <a:off x="9588500" y="163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151601</xdr:rowOff>
    </xdr:from>
    <xdr:ext cx="599010" cy="259045"/>
    <xdr:sp macro="" textlink="">
      <xdr:nvSpPr>
        <xdr:cNvPr id="479" name="テキスト ボックス 478"/>
        <xdr:cNvSpPr txBox="1"/>
      </xdr:nvSpPr>
      <xdr:spPr>
        <a:xfrm>
          <a:off x="9339795" y="1609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133756</xdr:rowOff>
    </xdr:from>
    <xdr:to>
      <xdr:col>46</xdr:col>
      <xdr:colOff>38100</xdr:colOff>
      <xdr:row>96</xdr:row>
      <xdr:rowOff>63906</xdr:rowOff>
    </xdr:to>
    <xdr:sp macro="" textlink="">
      <xdr:nvSpPr>
        <xdr:cNvPr id="480" name="楕円 479"/>
        <xdr:cNvSpPr/>
      </xdr:nvSpPr>
      <xdr:spPr>
        <a:xfrm>
          <a:off x="8699500" y="164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80433</xdr:rowOff>
    </xdr:from>
    <xdr:ext cx="599010" cy="259045"/>
    <xdr:sp macro="" textlink="">
      <xdr:nvSpPr>
        <xdr:cNvPr id="481" name="テキスト ボックス 480"/>
        <xdr:cNvSpPr txBox="1"/>
      </xdr:nvSpPr>
      <xdr:spPr>
        <a:xfrm>
          <a:off x="8450795" y="1619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102721</xdr:rowOff>
    </xdr:from>
    <xdr:to>
      <xdr:col>41</xdr:col>
      <xdr:colOff>101600</xdr:colOff>
      <xdr:row>96</xdr:row>
      <xdr:rowOff>32871</xdr:rowOff>
    </xdr:to>
    <xdr:sp macro="" textlink="">
      <xdr:nvSpPr>
        <xdr:cNvPr id="482" name="楕円 481"/>
        <xdr:cNvSpPr/>
      </xdr:nvSpPr>
      <xdr:spPr>
        <a:xfrm>
          <a:off x="7810500" y="163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49398</xdr:rowOff>
    </xdr:from>
    <xdr:ext cx="599010" cy="259045"/>
    <xdr:sp macro="" textlink="">
      <xdr:nvSpPr>
        <xdr:cNvPr id="483" name="テキスト ボックス 482"/>
        <xdr:cNvSpPr txBox="1"/>
      </xdr:nvSpPr>
      <xdr:spPr>
        <a:xfrm>
          <a:off x="7561795" y="1616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110063</xdr:rowOff>
    </xdr:from>
    <xdr:to>
      <xdr:col>36</xdr:col>
      <xdr:colOff>165100</xdr:colOff>
      <xdr:row>96</xdr:row>
      <xdr:rowOff>40213</xdr:rowOff>
    </xdr:to>
    <xdr:sp macro="" textlink="">
      <xdr:nvSpPr>
        <xdr:cNvPr id="484" name="楕円 483"/>
        <xdr:cNvSpPr/>
      </xdr:nvSpPr>
      <xdr:spPr>
        <a:xfrm>
          <a:off x="6921500" y="163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56740</xdr:rowOff>
    </xdr:from>
    <xdr:ext cx="599010" cy="259045"/>
    <xdr:sp macro="" textlink="">
      <xdr:nvSpPr>
        <xdr:cNvPr id="485" name="テキスト ボックス 484"/>
        <xdr:cNvSpPr txBox="1"/>
      </xdr:nvSpPr>
      <xdr:spPr>
        <a:xfrm>
          <a:off x="6672795" y="161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41497</xdr:rowOff>
    </xdr:from>
    <xdr:to>
      <xdr:col>85</xdr:col>
      <xdr:colOff>127000</xdr:colOff>
      <xdr:row>37</xdr:row>
      <xdr:rowOff>44641</xdr:rowOff>
    </xdr:to>
    <xdr:cxnSp macro="">
      <xdr:nvCxnSpPr>
        <xdr:cNvPr id="515" name="直線コネクタ 514"/>
        <xdr:cNvCxnSpPr/>
      </xdr:nvCxnSpPr>
      <xdr:spPr>
        <a:xfrm>
          <a:off x="15481300" y="6385147"/>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55918</xdr:rowOff>
    </xdr:from>
    <xdr:to>
      <xdr:col>81</xdr:col>
      <xdr:colOff>50800</xdr:colOff>
      <xdr:row>37</xdr:row>
      <xdr:rowOff>41497</xdr:rowOff>
    </xdr:to>
    <xdr:cxnSp macro="">
      <xdr:nvCxnSpPr>
        <xdr:cNvPr id="518" name="直線コネクタ 517"/>
        <xdr:cNvCxnSpPr/>
      </xdr:nvCxnSpPr>
      <xdr:spPr>
        <a:xfrm>
          <a:off x="14592300" y="6228118"/>
          <a:ext cx="889000" cy="15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152997</xdr:rowOff>
    </xdr:from>
    <xdr:to>
      <xdr:col>76</xdr:col>
      <xdr:colOff>114300</xdr:colOff>
      <xdr:row>36</xdr:row>
      <xdr:rowOff>55918</xdr:rowOff>
    </xdr:to>
    <xdr:cxnSp macro="">
      <xdr:nvCxnSpPr>
        <xdr:cNvPr id="521" name="直線コネクタ 520"/>
        <xdr:cNvCxnSpPr/>
      </xdr:nvCxnSpPr>
      <xdr:spPr>
        <a:xfrm>
          <a:off x="13703300" y="5982297"/>
          <a:ext cx="889000" cy="2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152997</xdr:rowOff>
    </xdr:from>
    <xdr:to>
      <xdr:col>71</xdr:col>
      <xdr:colOff>177800</xdr:colOff>
      <xdr:row>37</xdr:row>
      <xdr:rowOff>30753</xdr:rowOff>
    </xdr:to>
    <xdr:cxnSp macro="">
      <xdr:nvCxnSpPr>
        <xdr:cNvPr id="524" name="直線コネクタ 523"/>
        <xdr:cNvCxnSpPr/>
      </xdr:nvCxnSpPr>
      <xdr:spPr>
        <a:xfrm flipV="1">
          <a:off x="12814300" y="5982297"/>
          <a:ext cx="889000" cy="39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165291</xdr:rowOff>
    </xdr:from>
    <xdr:to>
      <xdr:col>85</xdr:col>
      <xdr:colOff>177800</xdr:colOff>
      <xdr:row>37</xdr:row>
      <xdr:rowOff>95441</xdr:rowOff>
    </xdr:to>
    <xdr:sp macro="" textlink="">
      <xdr:nvSpPr>
        <xdr:cNvPr id="534" name="楕円 533"/>
        <xdr:cNvSpPr/>
      </xdr:nvSpPr>
      <xdr:spPr>
        <a:xfrm>
          <a:off x="16268700" y="63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143718</xdr:rowOff>
    </xdr:from>
    <xdr:ext cx="534377" cy="259045"/>
    <xdr:sp macro="" textlink="">
      <xdr:nvSpPr>
        <xdr:cNvPr id="535" name="消防費該当値テキスト"/>
        <xdr:cNvSpPr txBox="1"/>
      </xdr:nvSpPr>
      <xdr:spPr>
        <a:xfrm>
          <a:off x="16370300" y="63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162147</xdr:rowOff>
    </xdr:from>
    <xdr:to>
      <xdr:col>81</xdr:col>
      <xdr:colOff>101600</xdr:colOff>
      <xdr:row>37</xdr:row>
      <xdr:rowOff>92297</xdr:rowOff>
    </xdr:to>
    <xdr:sp macro="" textlink="">
      <xdr:nvSpPr>
        <xdr:cNvPr id="536" name="楕円 535"/>
        <xdr:cNvSpPr/>
      </xdr:nvSpPr>
      <xdr:spPr>
        <a:xfrm>
          <a:off x="15430500" y="63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83424</xdr:rowOff>
    </xdr:from>
    <xdr:ext cx="534377" cy="259045"/>
    <xdr:sp macro="" textlink="">
      <xdr:nvSpPr>
        <xdr:cNvPr id="537" name="テキスト ボックス 536"/>
        <xdr:cNvSpPr txBox="1"/>
      </xdr:nvSpPr>
      <xdr:spPr>
        <a:xfrm>
          <a:off x="15214111" y="642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5118</xdr:rowOff>
    </xdr:from>
    <xdr:to>
      <xdr:col>76</xdr:col>
      <xdr:colOff>165100</xdr:colOff>
      <xdr:row>36</xdr:row>
      <xdr:rowOff>106718</xdr:rowOff>
    </xdr:to>
    <xdr:sp macro="" textlink="">
      <xdr:nvSpPr>
        <xdr:cNvPr id="538" name="楕円 537"/>
        <xdr:cNvSpPr/>
      </xdr:nvSpPr>
      <xdr:spPr>
        <a:xfrm>
          <a:off x="14541500" y="617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123245</xdr:rowOff>
    </xdr:from>
    <xdr:ext cx="534377" cy="259045"/>
    <xdr:sp macro="" textlink="">
      <xdr:nvSpPr>
        <xdr:cNvPr id="539" name="テキスト ボックス 538"/>
        <xdr:cNvSpPr txBox="1"/>
      </xdr:nvSpPr>
      <xdr:spPr>
        <a:xfrm>
          <a:off x="14325111" y="595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102197</xdr:rowOff>
    </xdr:from>
    <xdr:to>
      <xdr:col>72</xdr:col>
      <xdr:colOff>38100</xdr:colOff>
      <xdr:row>35</xdr:row>
      <xdr:rowOff>32347</xdr:rowOff>
    </xdr:to>
    <xdr:sp macro="" textlink="">
      <xdr:nvSpPr>
        <xdr:cNvPr id="540" name="楕円 539"/>
        <xdr:cNvSpPr/>
      </xdr:nvSpPr>
      <xdr:spPr>
        <a:xfrm>
          <a:off x="13652500" y="593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48874</xdr:rowOff>
    </xdr:from>
    <xdr:ext cx="534377" cy="259045"/>
    <xdr:sp macro="" textlink="">
      <xdr:nvSpPr>
        <xdr:cNvPr id="541" name="テキスト ボックス 540"/>
        <xdr:cNvSpPr txBox="1"/>
      </xdr:nvSpPr>
      <xdr:spPr>
        <a:xfrm>
          <a:off x="13436111" y="57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151403</xdr:rowOff>
    </xdr:from>
    <xdr:to>
      <xdr:col>67</xdr:col>
      <xdr:colOff>101600</xdr:colOff>
      <xdr:row>37</xdr:row>
      <xdr:rowOff>81553</xdr:rowOff>
    </xdr:to>
    <xdr:sp macro="" textlink="">
      <xdr:nvSpPr>
        <xdr:cNvPr id="542" name="楕円 541"/>
        <xdr:cNvSpPr/>
      </xdr:nvSpPr>
      <xdr:spPr>
        <a:xfrm>
          <a:off x="12763500" y="63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98080</xdr:rowOff>
    </xdr:from>
    <xdr:ext cx="534377" cy="259045"/>
    <xdr:sp macro="" textlink="">
      <xdr:nvSpPr>
        <xdr:cNvPr id="543" name="テキスト ボックス 542"/>
        <xdr:cNvSpPr txBox="1"/>
      </xdr:nvSpPr>
      <xdr:spPr>
        <a:xfrm>
          <a:off x="12547111" y="609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103849</xdr:rowOff>
    </xdr:from>
    <xdr:to>
      <xdr:col>85</xdr:col>
      <xdr:colOff>127000</xdr:colOff>
      <xdr:row>55</xdr:row>
      <xdr:rowOff>139935</xdr:rowOff>
    </xdr:to>
    <xdr:cxnSp macro="">
      <xdr:nvCxnSpPr>
        <xdr:cNvPr id="574" name="直線コネクタ 573"/>
        <xdr:cNvCxnSpPr/>
      </xdr:nvCxnSpPr>
      <xdr:spPr>
        <a:xfrm>
          <a:off x="15481300" y="9533599"/>
          <a:ext cx="8382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103849</xdr:rowOff>
    </xdr:from>
    <xdr:to>
      <xdr:col>81</xdr:col>
      <xdr:colOff>50800</xdr:colOff>
      <xdr:row>57</xdr:row>
      <xdr:rowOff>51167</xdr:rowOff>
    </xdr:to>
    <xdr:cxnSp macro="">
      <xdr:nvCxnSpPr>
        <xdr:cNvPr id="577" name="直線コネクタ 576"/>
        <xdr:cNvCxnSpPr/>
      </xdr:nvCxnSpPr>
      <xdr:spPr>
        <a:xfrm flipV="1">
          <a:off x="14592300" y="9533599"/>
          <a:ext cx="889000" cy="29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51167</xdr:rowOff>
    </xdr:from>
    <xdr:to>
      <xdr:col>76</xdr:col>
      <xdr:colOff>114300</xdr:colOff>
      <xdr:row>58</xdr:row>
      <xdr:rowOff>36095</xdr:rowOff>
    </xdr:to>
    <xdr:cxnSp macro="">
      <xdr:nvCxnSpPr>
        <xdr:cNvPr id="580" name="直線コネクタ 579"/>
        <xdr:cNvCxnSpPr/>
      </xdr:nvCxnSpPr>
      <xdr:spPr>
        <a:xfrm flipV="1">
          <a:off x="13703300" y="9823817"/>
          <a:ext cx="889000" cy="15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36095</xdr:rowOff>
    </xdr:from>
    <xdr:to>
      <xdr:col>71</xdr:col>
      <xdr:colOff>177800</xdr:colOff>
      <xdr:row>58</xdr:row>
      <xdr:rowOff>47528</xdr:rowOff>
    </xdr:to>
    <xdr:cxnSp macro="">
      <xdr:nvCxnSpPr>
        <xdr:cNvPr id="583" name="直線コネクタ 582"/>
        <xdr:cNvCxnSpPr/>
      </xdr:nvCxnSpPr>
      <xdr:spPr>
        <a:xfrm flipV="1">
          <a:off x="12814300" y="9980195"/>
          <a:ext cx="889000" cy="1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89135</xdr:rowOff>
    </xdr:from>
    <xdr:to>
      <xdr:col>85</xdr:col>
      <xdr:colOff>177800</xdr:colOff>
      <xdr:row>56</xdr:row>
      <xdr:rowOff>19285</xdr:rowOff>
    </xdr:to>
    <xdr:sp macro="" textlink="">
      <xdr:nvSpPr>
        <xdr:cNvPr id="593" name="楕円 592"/>
        <xdr:cNvSpPr/>
      </xdr:nvSpPr>
      <xdr:spPr>
        <a:xfrm>
          <a:off x="16268700" y="95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112012</xdr:rowOff>
    </xdr:from>
    <xdr:ext cx="599010" cy="259045"/>
    <xdr:sp macro="" textlink="">
      <xdr:nvSpPr>
        <xdr:cNvPr id="594" name="教育費該当値テキスト"/>
        <xdr:cNvSpPr txBox="1"/>
      </xdr:nvSpPr>
      <xdr:spPr>
        <a:xfrm>
          <a:off x="16370300" y="937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53049</xdr:rowOff>
    </xdr:from>
    <xdr:to>
      <xdr:col>81</xdr:col>
      <xdr:colOff>101600</xdr:colOff>
      <xdr:row>55</xdr:row>
      <xdr:rowOff>154649</xdr:rowOff>
    </xdr:to>
    <xdr:sp macro="" textlink="">
      <xdr:nvSpPr>
        <xdr:cNvPr id="595" name="楕円 594"/>
        <xdr:cNvSpPr/>
      </xdr:nvSpPr>
      <xdr:spPr>
        <a:xfrm>
          <a:off x="15430500" y="94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171176</xdr:rowOff>
    </xdr:from>
    <xdr:ext cx="599010" cy="259045"/>
    <xdr:sp macro="" textlink="">
      <xdr:nvSpPr>
        <xdr:cNvPr id="596" name="テキスト ボックス 595"/>
        <xdr:cNvSpPr txBox="1"/>
      </xdr:nvSpPr>
      <xdr:spPr>
        <a:xfrm>
          <a:off x="15181795" y="925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367</xdr:rowOff>
    </xdr:from>
    <xdr:to>
      <xdr:col>76</xdr:col>
      <xdr:colOff>165100</xdr:colOff>
      <xdr:row>57</xdr:row>
      <xdr:rowOff>101967</xdr:rowOff>
    </xdr:to>
    <xdr:sp macro="" textlink="">
      <xdr:nvSpPr>
        <xdr:cNvPr id="597" name="楕円 596"/>
        <xdr:cNvSpPr/>
      </xdr:nvSpPr>
      <xdr:spPr>
        <a:xfrm>
          <a:off x="14541500" y="97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118494</xdr:rowOff>
    </xdr:from>
    <xdr:ext cx="599010" cy="259045"/>
    <xdr:sp macro="" textlink="">
      <xdr:nvSpPr>
        <xdr:cNvPr id="598" name="テキスト ボックス 597"/>
        <xdr:cNvSpPr txBox="1"/>
      </xdr:nvSpPr>
      <xdr:spPr>
        <a:xfrm>
          <a:off x="14292795" y="954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156745</xdr:rowOff>
    </xdr:from>
    <xdr:to>
      <xdr:col>72</xdr:col>
      <xdr:colOff>38100</xdr:colOff>
      <xdr:row>58</xdr:row>
      <xdr:rowOff>86895</xdr:rowOff>
    </xdr:to>
    <xdr:sp macro="" textlink="">
      <xdr:nvSpPr>
        <xdr:cNvPr id="599" name="楕円 598"/>
        <xdr:cNvSpPr/>
      </xdr:nvSpPr>
      <xdr:spPr>
        <a:xfrm>
          <a:off x="13652500" y="992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78022</xdr:rowOff>
    </xdr:from>
    <xdr:ext cx="534377" cy="259045"/>
    <xdr:sp macro="" textlink="">
      <xdr:nvSpPr>
        <xdr:cNvPr id="600" name="テキスト ボックス 599"/>
        <xdr:cNvSpPr txBox="1"/>
      </xdr:nvSpPr>
      <xdr:spPr>
        <a:xfrm>
          <a:off x="13436111" y="100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168178</xdr:rowOff>
    </xdr:from>
    <xdr:to>
      <xdr:col>67</xdr:col>
      <xdr:colOff>101600</xdr:colOff>
      <xdr:row>58</xdr:row>
      <xdr:rowOff>98328</xdr:rowOff>
    </xdr:to>
    <xdr:sp macro="" textlink="">
      <xdr:nvSpPr>
        <xdr:cNvPr id="601" name="楕円 600"/>
        <xdr:cNvSpPr/>
      </xdr:nvSpPr>
      <xdr:spPr>
        <a:xfrm>
          <a:off x="12763500" y="994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89455</xdr:rowOff>
    </xdr:from>
    <xdr:ext cx="534377" cy="259045"/>
    <xdr:sp macro="" textlink="">
      <xdr:nvSpPr>
        <xdr:cNvPr id="602" name="テキスト ボックス 601"/>
        <xdr:cNvSpPr txBox="1"/>
      </xdr:nvSpPr>
      <xdr:spPr>
        <a:xfrm>
          <a:off x="12547111" y="1003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118697</xdr:rowOff>
    </xdr:from>
    <xdr:to>
      <xdr:col>85</xdr:col>
      <xdr:colOff>127000</xdr:colOff>
      <xdr:row>78</xdr:row>
      <xdr:rowOff>139588</xdr:rowOff>
    </xdr:to>
    <xdr:cxnSp macro="">
      <xdr:nvCxnSpPr>
        <xdr:cNvPr id="629" name="直線コネクタ 628"/>
        <xdr:cNvCxnSpPr/>
      </xdr:nvCxnSpPr>
      <xdr:spPr>
        <a:xfrm flipV="1">
          <a:off x="15481300" y="13491797"/>
          <a:ext cx="838200" cy="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136683</xdr:rowOff>
    </xdr:from>
    <xdr:to>
      <xdr:col>81</xdr:col>
      <xdr:colOff>50800</xdr:colOff>
      <xdr:row>78</xdr:row>
      <xdr:rowOff>139588</xdr:rowOff>
    </xdr:to>
    <xdr:cxnSp macro="">
      <xdr:nvCxnSpPr>
        <xdr:cNvPr id="632" name="直線コネクタ 631"/>
        <xdr:cNvCxnSpPr/>
      </xdr:nvCxnSpPr>
      <xdr:spPr>
        <a:xfrm>
          <a:off x="14592300" y="13509783"/>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96962</xdr:rowOff>
    </xdr:from>
    <xdr:to>
      <xdr:col>76</xdr:col>
      <xdr:colOff>114300</xdr:colOff>
      <xdr:row>78</xdr:row>
      <xdr:rowOff>136683</xdr:rowOff>
    </xdr:to>
    <xdr:cxnSp macro="">
      <xdr:nvCxnSpPr>
        <xdr:cNvPr id="635" name="直線コネクタ 634"/>
        <xdr:cNvCxnSpPr/>
      </xdr:nvCxnSpPr>
      <xdr:spPr>
        <a:xfrm>
          <a:off x="13703300" y="13470062"/>
          <a:ext cx="889000" cy="3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96962</xdr:rowOff>
    </xdr:from>
    <xdr:to>
      <xdr:col>71</xdr:col>
      <xdr:colOff>177800</xdr:colOff>
      <xdr:row>78</xdr:row>
      <xdr:rowOff>138495</xdr:rowOff>
    </xdr:to>
    <xdr:cxnSp macro="">
      <xdr:nvCxnSpPr>
        <xdr:cNvPr id="638" name="直線コネクタ 637"/>
        <xdr:cNvCxnSpPr/>
      </xdr:nvCxnSpPr>
      <xdr:spPr>
        <a:xfrm flipV="1">
          <a:off x="12814300" y="13470062"/>
          <a:ext cx="889000" cy="4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67897</xdr:rowOff>
    </xdr:from>
    <xdr:to>
      <xdr:col>85</xdr:col>
      <xdr:colOff>177800</xdr:colOff>
      <xdr:row>78</xdr:row>
      <xdr:rowOff>169497</xdr:rowOff>
    </xdr:to>
    <xdr:sp macro="" textlink="">
      <xdr:nvSpPr>
        <xdr:cNvPr id="648" name="楕円 647"/>
        <xdr:cNvSpPr/>
      </xdr:nvSpPr>
      <xdr:spPr>
        <a:xfrm>
          <a:off x="16268700" y="1344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31280</xdr:rowOff>
    </xdr:from>
    <xdr:ext cx="469744" cy="259045"/>
    <xdr:sp macro="" textlink="">
      <xdr:nvSpPr>
        <xdr:cNvPr id="649" name="災害復旧費該当値テキスト"/>
        <xdr:cNvSpPr txBox="1"/>
      </xdr:nvSpPr>
      <xdr:spPr>
        <a:xfrm>
          <a:off x="16370300" y="1340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88788</xdr:rowOff>
    </xdr:from>
    <xdr:to>
      <xdr:col>81</xdr:col>
      <xdr:colOff>101600</xdr:colOff>
      <xdr:row>79</xdr:row>
      <xdr:rowOff>18938</xdr:rowOff>
    </xdr:to>
    <xdr:sp macro="" textlink="">
      <xdr:nvSpPr>
        <xdr:cNvPr id="650" name="楕円 649"/>
        <xdr:cNvSpPr/>
      </xdr:nvSpPr>
      <xdr:spPr>
        <a:xfrm>
          <a:off x="15430500" y="134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10065</xdr:rowOff>
    </xdr:from>
    <xdr:ext cx="313932" cy="259045"/>
    <xdr:sp macro="" textlink="">
      <xdr:nvSpPr>
        <xdr:cNvPr id="651" name="テキスト ボックス 650"/>
        <xdr:cNvSpPr txBox="1"/>
      </xdr:nvSpPr>
      <xdr:spPr>
        <a:xfrm>
          <a:off x="15324333" y="1355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85883</xdr:rowOff>
    </xdr:from>
    <xdr:to>
      <xdr:col>76</xdr:col>
      <xdr:colOff>165100</xdr:colOff>
      <xdr:row>79</xdr:row>
      <xdr:rowOff>16033</xdr:rowOff>
    </xdr:to>
    <xdr:sp macro="" textlink="">
      <xdr:nvSpPr>
        <xdr:cNvPr id="652" name="楕円 651"/>
        <xdr:cNvSpPr/>
      </xdr:nvSpPr>
      <xdr:spPr>
        <a:xfrm>
          <a:off x="14541500" y="134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7160</xdr:rowOff>
    </xdr:from>
    <xdr:ext cx="469744" cy="259045"/>
    <xdr:sp macro="" textlink="">
      <xdr:nvSpPr>
        <xdr:cNvPr id="653" name="テキスト ボックス 652"/>
        <xdr:cNvSpPr txBox="1"/>
      </xdr:nvSpPr>
      <xdr:spPr>
        <a:xfrm>
          <a:off x="14357428" y="1355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46162</xdr:rowOff>
    </xdr:from>
    <xdr:to>
      <xdr:col>72</xdr:col>
      <xdr:colOff>38100</xdr:colOff>
      <xdr:row>78</xdr:row>
      <xdr:rowOff>147762</xdr:rowOff>
    </xdr:to>
    <xdr:sp macro="" textlink="">
      <xdr:nvSpPr>
        <xdr:cNvPr id="654" name="楕円 653"/>
        <xdr:cNvSpPr/>
      </xdr:nvSpPr>
      <xdr:spPr>
        <a:xfrm>
          <a:off x="13652500" y="1341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164289</xdr:rowOff>
    </xdr:from>
    <xdr:ext cx="534377" cy="259045"/>
    <xdr:sp macro="" textlink="">
      <xdr:nvSpPr>
        <xdr:cNvPr id="655" name="テキスト ボックス 654"/>
        <xdr:cNvSpPr txBox="1"/>
      </xdr:nvSpPr>
      <xdr:spPr>
        <a:xfrm>
          <a:off x="13436111" y="1319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87695</xdr:rowOff>
    </xdr:from>
    <xdr:to>
      <xdr:col>67</xdr:col>
      <xdr:colOff>101600</xdr:colOff>
      <xdr:row>79</xdr:row>
      <xdr:rowOff>17845</xdr:rowOff>
    </xdr:to>
    <xdr:sp macro="" textlink="">
      <xdr:nvSpPr>
        <xdr:cNvPr id="656" name="楕円 655"/>
        <xdr:cNvSpPr/>
      </xdr:nvSpPr>
      <xdr:spPr>
        <a:xfrm>
          <a:off x="12763500" y="134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8972</xdr:rowOff>
    </xdr:from>
    <xdr:ext cx="378565" cy="259045"/>
    <xdr:sp macro="" textlink="">
      <xdr:nvSpPr>
        <xdr:cNvPr id="657" name="テキスト ボックス 656"/>
        <xdr:cNvSpPr txBox="1"/>
      </xdr:nvSpPr>
      <xdr:spPr>
        <a:xfrm>
          <a:off x="12625017" y="135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144638</xdr:rowOff>
    </xdr:from>
    <xdr:to>
      <xdr:col>85</xdr:col>
      <xdr:colOff>127000</xdr:colOff>
      <xdr:row>96</xdr:row>
      <xdr:rowOff>24541</xdr:rowOff>
    </xdr:to>
    <xdr:cxnSp macro="">
      <xdr:nvCxnSpPr>
        <xdr:cNvPr id="684" name="直線コネクタ 683"/>
        <xdr:cNvCxnSpPr/>
      </xdr:nvCxnSpPr>
      <xdr:spPr>
        <a:xfrm flipV="1">
          <a:off x="15481300" y="16432388"/>
          <a:ext cx="8382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24541</xdr:rowOff>
    </xdr:from>
    <xdr:to>
      <xdr:col>81</xdr:col>
      <xdr:colOff>50800</xdr:colOff>
      <xdr:row>96</xdr:row>
      <xdr:rowOff>60947</xdr:rowOff>
    </xdr:to>
    <xdr:cxnSp macro="">
      <xdr:nvCxnSpPr>
        <xdr:cNvPr id="687" name="直線コネクタ 686"/>
        <xdr:cNvCxnSpPr/>
      </xdr:nvCxnSpPr>
      <xdr:spPr>
        <a:xfrm flipV="1">
          <a:off x="14592300" y="16483741"/>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181</xdr:rowOff>
    </xdr:from>
    <xdr:to>
      <xdr:col>76</xdr:col>
      <xdr:colOff>114300</xdr:colOff>
      <xdr:row>96</xdr:row>
      <xdr:rowOff>60947</xdr:rowOff>
    </xdr:to>
    <xdr:cxnSp macro="">
      <xdr:nvCxnSpPr>
        <xdr:cNvPr id="690" name="直線コネクタ 689"/>
        <xdr:cNvCxnSpPr/>
      </xdr:nvCxnSpPr>
      <xdr:spPr>
        <a:xfrm>
          <a:off x="13703300" y="16459381"/>
          <a:ext cx="889000" cy="6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181</xdr:rowOff>
    </xdr:from>
    <xdr:to>
      <xdr:col>71</xdr:col>
      <xdr:colOff>177800</xdr:colOff>
      <xdr:row>96</xdr:row>
      <xdr:rowOff>13951</xdr:rowOff>
    </xdr:to>
    <xdr:cxnSp macro="">
      <xdr:nvCxnSpPr>
        <xdr:cNvPr id="693" name="直線コネクタ 692"/>
        <xdr:cNvCxnSpPr/>
      </xdr:nvCxnSpPr>
      <xdr:spPr>
        <a:xfrm flipV="1">
          <a:off x="12814300" y="16459381"/>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93838</xdr:rowOff>
    </xdr:from>
    <xdr:to>
      <xdr:col>85</xdr:col>
      <xdr:colOff>177800</xdr:colOff>
      <xdr:row>96</xdr:row>
      <xdr:rowOff>23988</xdr:rowOff>
    </xdr:to>
    <xdr:sp macro="" textlink="">
      <xdr:nvSpPr>
        <xdr:cNvPr id="703" name="楕円 702"/>
        <xdr:cNvSpPr/>
      </xdr:nvSpPr>
      <xdr:spPr>
        <a:xfrm>
          <a:off x="16268700" y="1638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116715</xdr:rowOff>
    </xdr:from>
    <xdr:ext cx="599010" cy="259045"/>
    <xdr:sp macro="" textlink="">
      <xdr:nvSpPr>
        <xdr:cNvPr id="704" name="公債費該当値テキスト"/>
        <xdr:cNvSpPr txBox="1"/>
      </xdr:nvSpPr>
      <xdr:spPr>
        <a:xfrm>
          <a:off x="16370300" y="1623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145191</xdr:rowOff>
    </xdr:from>
    <xdr:to>
      <xdr:col>81</xdr:col>
      <xdr:colOff>101600</xdr:colOff>
      <xdr:row>96</xdr:row>
      <xdr:rowOff>75341</xdr:rowOff>
    </xdr:to>
    <xdr:sp macro="" textlink="">
      <xdr:nvSpPr>
        <xdr:cNvPr id="705" name="楕円 704"/>
        <xdr:cNvSpPr/>
      </xdr:nvSpPr>
      <xdr:spPr>
        <a:xfrm>
          <a:off x="15430500" y="164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66468</xdr:rowOff>
    </xdr:from>
    <xdr:ext cx="599010" cy="259045"/>
    <xdr:sp macro="" textlink="">
      <xdr:nvSpPr>
        <xdr:cNvPr id="706" name="テキスト ボックス 705"/>
        <xdr:cNvSpPr txBox="1"/>
      </xdr:nvSpPr>
      <xdr:spPr>
        <a:xfrm>
          <a:off x="15181795" y="1652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10147</xdr:rowOff>
    </xdr:from>
    <xdr:to>
      <xdr:col>76</xdr:col>
      <xdr:colOff>165100</xdr:colOff>
      <xdr:row>96</xdr:row>
      <xdr:rowOff>111747</xdr:rowOff>
    </xdr:to>
    <xdr:sp macro="" textlink="">
      <xdr:nvSpPr>
        <xdr:cNvPr id="707" name="楕円 706"/>
        <xdr:cNvSpPr/>
      </xdr:nvSpPr>
      <xdr:spPr>
        <a:xfrm>
          <a:off x="14541500" y="164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102874</xdr:rowOff>
    </xdr:from>
    <xdr:ext cx="534377" cy="259045"/>
    <xdr:sp macro="" textlink="">
      <xdr:nvSpPr>
        <xdr:cNvPr id="708" name="テキスト ボックス 707"/>
        <xdr:cNvSpPr txBox="1"/>
      </xdr:nvSpPr>
      <xdr:spPr>
        <a:xfrm>
          <a:off x="14325111" y="165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120831</xdr:rowOff>
    </xdr:from>
    <xdr:to>
      <xdr:col>72</xdr:col>
      <xdr:colOff>38100</xdr:colOff>
      <xdr:row>96</xdr:row>
      <xdr:rowOff>50981</xdr:rowOff>
    </xdr:to>
    <xdr:sp macro="" textlink="">
      <xdr:nvSpPr>
        <xdr:cNvPr id="709" name="楕円 708"/>
        <xdr:cNvSpPr/>
      </xdr:nvSpPr>
      <xdr:spPr>
        <a:xfrm>
          <a:off x="13652500" y="164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42108</xdr:rowOff>
    </xdr:from>
    <xdr:ext cx="599010" cy="259045"/>
    <xdr:sp macro="" textlink="">
      <xdr:nvSpPr>
        <xdr:cNvPr id="710" name="テキスト ボックス 709"/>
        <xdr:cNvSpPr txBox="1"/>
      </xdr:nvSpPr>
      <xdr:spPr>
        <a:xfrm>
          <a:off x="13403795" y="1650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134601</xdr:rowOff>
    </xdr:from>
    <xdr:to>
      <xdr:col>67</xdr:col>
      <xdr:colOff>101600</xdr:colOff>
      <xdr:row>96</xdr:row>
      <xdr:rowOff>64751</xdr:rowOff>
    </xdr:to>
    <xdr:sp macro="" textlink="">
      <xdr:nvSpPr>
        <xdr:cNvPr id="711" name="楕円 710"/>
        <xdr:cNvSpPr/>
      </xdr:nvSpPr>
      <xdr:spPr>
        <a:xfrm>
          <a:off x="12763500" y="164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55878</xdr:rowOff>
    </xdr:from>
    <xdr:ext cx="599010" cy="259045"/>
    <xdr:sp macro="" textlink="">
      <xdr:nvSpPr>
        <xdr:cNvPr id="712" name="テキスト ボックス 711"/>
        <xdr:cNvSpPr txBox="1"/>
      </xdr:nvSpPr>
      <xdr:spPr>
        <a:xfrm>
          <a:off x="12514795" y="1651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土木費が平成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en-US" sz="1300">
              <a:solidFill>
                <a:schemeClr val="dk1"/>
              </a:solidFill>
              <a:latin typeface="ＭＳ Ｐゴシック" pitchFamily="50" charset="-128"/>
              <a:ea typeface="ＭＳ Ｐゴシック" pitchFamily="50" charset="-128"/>
              <a:cs typeface="+mn-cs"/>
            </a:rPr>
            <a:t>年度から増加している要因は、橋梁の老朽化による補修費の増加及び公営住宅の建て替え棟数の増加等による。</a:t>
          </a:r>
          <a:r>
            <a:rPr kumimoji="1" lang="ja-JP" altLang="ja-JP" sz="1300">
              <a:solidFill>
                <a:schemeClr val="dk1"/>
              </a:solidFill>
              <a:latin typeface="ＭＳ Ｐゴシック" pitchFamily="50" charset="-128"/>
              <a:ea typeface="ＭＳ Ｐゴシック" pitchFamily="50" charset="-128"/>
              <a:cs typeface="+mn-cs"/>
            </a:rPr>
            <a:t>教育費が</a:t>
          </a:r>
          <a:r>
            <a:rPr kumimoji="1" lang="ja-JP" altLang="en-US" sz="1300">
              <a:solidFill>
                <a:schemeClr val="dk1"/>
              </a:solidFill>
              <a:latin typeface="ＭＳ Ｐゴシック" pitchFamily="50" charset="-128"/>
              <a:ea typeface="ＭＳ Ｐゴシック" pitchFamily="50" charset="-128"/>
              <a:cs typeface="+mn-cs"/>
            </a:rPr>
            <a:t>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en-US" sz="1300">
              <a:solidFill>
                <a:schemeClr val="dk1"/>
              </a:solidFill>
              <a:latin typeface="ＭＳ Ｐゴシック" pitchFamily="50" charset="-128"/>
              <a:ea typeface="ＭＳ Ｐゴシック" pitchFamily="50" charset="-128"/>
              <a:cs typeface="+mn-cs"/>
            </a:rPr>
            <a:t>年度から大きく</a:t>
          </a:r>
          <a:r>
            <a:rPr kumimoji="1" lang="ja-JP" altLang="ja-JP" sz="1300">
              <a:solidFill>
                <a:schemeClr val="dk1"/>
              </a:solidFill>
              <a:latin typeface="ＭＳ Ｐゴシック" pitchFamily="50" charset="-128"/>
              <a:ea typeface="ＭＳ Ｐゴシック" pitchFamily="50" charset="-128"/>
              <a:cs typeface="+mn-cs"/>
            </a:rPr>
            <a:t>増加している</a:t>
          </a:r>
          <a:r>
            <a:rPr kumimoji="1" lang="ja-JP" altLang="en-US" sz="1300">
              <a:solidFill>
                <a:schemeClr val="dk1"/>
              </a:solidFill>
              <a:latin typeface="ＭＳ Ｐゴシック" pitchFamily="50" charset="-128"/>
              <a:ea typeface="ＭＳ Ｐゴシック" pitchFamily="50" charset="-128"/>
              <a:cs typeface="+mn-cs"/>
            </a:rPr>
            <a:t>要因</a:t>
          </a:r>
          <a:r>
            <a:rPr kumimoji="1" lang="ja-JP" altLang="ja-JP" sz="1300">
              <a:solidFill>
                <a:schemeClr val="dk1"/>
              </a:solidFill>
              <a:latin typeface="ＭＳ Ｐゴシック" pitchFamily="50" charset="-128"/>
              <a:ea typeface="ＭＳ Ｐゴシック" pitchFamily="50" charset="-128"/>
              <a:cs typeface="+mn-cs"/>
            </a:rPr>
            <a:t>は、羽幌小学校の改築事業等の普通建設事業費が増加したこと</a:t>
          </a:r>
          <a:r>
            <a:rPr kumimoji="1" lang="ja-JP" altLang="en-US" sz="1300">
              <a:solidFill>
                <a:schemeClr val="dk1"/>
              </a:solidFill>
              <a:latin typeface="ＭＳ Ｐゴシック" pitchFamily="50" charset="-128"/>
              <a:ea typeface="ＭＳ Ｐゴシック" pitchFamily="50" charset="-128"/>
              <a:cs typeface="+mn-cs"/>
            </a:rPr>
            <a:t>によ</a:t>
          </a:r>
          <a:r>
            <a:rPr kumimoji="1" lang="ja-JP" altLang="ja-JP" sz="1300">
              <a:solidFill>
                <a:schemeClr val="dk1"/>
              </a:solidFill>
              <a:latin typeface="ＭＳ Ｐゴシック" pitchFamily="50" charset="-128"/>
              <a:ea typeface="ＭＳ Ｐゴシック" pitchFamily="50" charset="-128"/>
              <a:cs typeface="+mn-cs"/>
            </a:rPr>
            <a:t>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Ｐゴシック" pitchFamily="50" charset="-128"/>
              <a:ea typeface="ＭＳ Ｐゴシック" pitchFamily="50" charset="-128"/>
              <a:cs typeface="+mn-cs"/>
            </a:rPr>
            <a:t>　標準財政規模に対する財政調整基金残高の割合は、</a:t>
          </a:r>
          <a:r>
            <a:rPr kumimoji="1" lang="ja-JP" altLang="en-US" sz="1400">
              <a:solidFill>
                <a:schemeClr val="dk1"/>
              </a:solidFill>
              <a:latin typeface="ＭＳ Ｐゴシック" pitchFamily="50" charset="-128"/>
              <a:ea typeface="ＭＳ Ｐゴシック" pitchFamily="50" charset="-128"/>
              <a:cs typeface="+mn-cs"/>
            </a:rPr>
            <a:t>年</a:t>
          </a:r>
          <a:r>
            <a:rPr kumimoji="1" lang="ja-JP" altLang="ja-JP" sz="1400">
              <a:solidFill>
                <a:schemeClr val="dk1"/>
              </a:solidFill>
              <a:latin typeface="ＭＳ Ｐゴシック" pitchFamily="50" charset="-128"/>
              <a:ea typeface="ＭＳ Ｐゴシック" pitchFamily="50" charset="-128"/>
              <a:cs typeface="+mn-cs"/>
            </a:rPr>
            <a:t>々上昇してきているが、</a:t>
          </a:r>
          <a:r>
            <a:rPr kumimoji="1" lang="ja-JP" altLang="en-US" sz="1400">
              <a:solidFill>
                <a:schemeClr val="dk1"/>
              </a:solidFill>
              <a:latin typeface="ＭＳ Ｐゴシック" pitchFamily="50" charset="-128"/>
              <a:ea typeface="ＭＳ Ｐゴシック" pitchFamily="50" charset="-128"/>
              <a:cs typeface="+mn-cs"/>
            </a:rPr>
            <a:t>今後は老</a:t>
          </a:r>
          <a:r>
            <a:rPr kumimoji="1" lang="ja-JP" altLang="ja-JP" sz="1400">
              <a:solidFill>
                <a:schemeClr val="dk1"/>
              </a:solidFill>
              <a:latin typeface="ＭＳ Ｐゴシック" pitchFamily="50" charset="-128"/>
              <a:ea typeface="ＭＳ Ｐゴシック" pitchFamily="50" charset="-128"/>
              <a:cs typeface="+mn-cs"/>
            </a:rPr>
            <a:t>朽化している公共施設の建替えや産業廃棄物埋立処理場の整備などの大型事業が予定されており、基金の取り崩しを行いながらの財政運営となることから、財政状況の悪化を招くことのないよう可能な限り現水準の維持に努めていきます。</a:t>
          </a:r>
          <a:endParaRPr lang="ja-JP" altLang="ja-JP" sz="14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ＭＳ Ｐゴシック" pitchFamily="50" charset="-128"/>
              <a:ea typeface="ＭＳ Ｐゴシック" pitchFamily="50" charset="-128"/>
              <a:cs typeface="+mn-cs"/>
            </a:rPr>
            <a:t>■全体 </a:t>
          </a:r>
          <a:endParaRPr lang="ja-JP"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すべての会計を通じて赤字額はなく、健全な財政状況と言える。</a:t>
          </a:r>
          <a:endParaRPr lang="ja-JP" altLang="ja-JP" sz="1400">
            <a:solidFill>
              <a:schemeClr val="dk1"/>
            </a:solidFill>
            <a:latin typeface="ＭＳ Ｐゴシック" pitchFamily="50" charset="-128"/>
            <a:ea typeface="ＭＳ Ｐゴシック" pitchFamily="50" charset="-128"/>
            <a:cs typeface="+mn-cs"/>
          </a:endParaRPr>
        </a:p>
        <a:p>
          <a:endParaRPr kumimoji="1" lang="ja-JP"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■個別 </a:t>
          </a:r>
          <a:endParaRPr lang="ja-JP"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・一般会計</a:t>
          </a:r>
          <a:endParaRPr lang="ja-JP"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一般会計は、毎年黒字で推移している状況にあり、引き続き計画的に事業を行い、健全な財政運営を維持していきます。</a:t>
          </a:r>
          <a:endParaRPr lang="ja-JP" altLang="ja-JP" sz="1400">
            <a:solidFill>
              <a:schemeClr val="dk1"/>
            </a:solidFill>
            <a:latin typeface="ＭＳ Ｐゴシック" pitchFamily="50" charset="-128"/>
            <a:ea typeface="ＭＳ Ｐゴシック" pitchFamily="50" charset="-128"/>
            <a:cs typeface="+mn-cs"/>
          </a:endParaRPr>
        </a:p>
        <a:p>
          <a:endParaRPr kumimoji="1" lang="ja-JP"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・水道事業会計</a:t>
          </a:r>
          <a:endParaRPr lang="ja-JP"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水道事業会計は一般会計に依存しない独立採算制の事業である。繰上償還による利息軽減や各種の経費削減努力により黒字額を維持している状況にあります。 </a:t>
          </a:r>
          <a:endParaRPr lang="ja-JP" altLang="ja-JP" sz="1400">
            <a:solidFill>
              <a:schemeClr val="dk1"/>
            </a:solidFill>
            <a:latin typeface="ＭＳ Ｐゴシック" pitchFamily="50" charset="-128"/>
            <a:ea typeface="ＭＳ Ｐゴシック" pitchFamily="50" charset="-128"/>
            <a:cs typeface="+mn-cs"/>
          </a:endParaRPr>
        </a:p>
        <a:p>
          <a:endParaRPr kumimoji="1" lang="ja-JP"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・その他の会計</a:t>
          </a:r>
          <a:endParaRPr lang="ja-JP" altLang="ja-JP" sz="1400">
            <a:solidFill>
              <a:schemeClr val="dk1"/>
            </a:solidFill>
            <a:latin typeface="ＭＳ Ｐゴシック" pitchFamily="50" charset="-128"/>
            <a:ea typeface="ＭＳ Ｐゴシック" pitchFamily="50" charset="-128"/>
            <a:cs typeface="+mn-cs"/>
          </a:endParaRPr>
        </a:p>
        <a:p>
          <a:r>
            <a:rPr kumimoji="1" lang="ja-JP" altLang="ja-JP" sz="1400">
              <a:solidFill>
                <a:schemeClr val="dk1"/>
              </a:solidFill>
              <a:latin typeface="ＭＳ Ｐゴシック" pitchFamily="50" charset="-128"/>
              <a:ea typeface="ＭＳ Ｐゴシック" pitchFamily="50" charset="-128"/>
              <a:cs typeface="+mn-cs"/>
            </a:rPr>
            <a:t>　 一般会計及び水道事業会計以外の会計は、毎年黒字で推移しているもの の、これは繰入金による補てんであるため、今後は、一般会計からの繰入を可能な限り減少できるよう、より一層の経費削減と歳入の確保を図ります。</a:t>
          </a:r>
          <a:endParaRPr lang="ja-JP" altLang="ja-JP" sz="1400">
            <a:solidFill>
              <a:schemeClr val="dk1"/>
            </a:solidFill>
            <a:latin typeface="ＭＳ Ｐゴシック" pitchFamily="50" charset="-128"/>
            <a:ea typeface="ＭＳ Ｐゴシック"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6924596</v>
      </c>
      <c r="BO4" s="403"/>
      <c r="BP4" s="403"/>
      <c r="BQ4" s="403"/>
      <c r="BR4" s="403"/>
      <c r="BS4" s="403"/>
      <c r="BT4" s="403"/>
      <c r="BU4" s="404"/>
      <c r="BV4" s="402">
        <v>7081288</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0.9</v>
      </c>
      <c r="CU4" s="584"/>
      <c r="CV4" s="584"/>
      <c r="CW4" s="584"/>
      <c r="CX4" s="584"/>
      <c r="CY4" s="584"/>
      <c r="CZ4" s="584"/>
      <c r="DA4" s="585"/>
      <c r="DB4" s="583">
        <v>5.0999999999999996</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6889656</v>
      </c>
      <c r="BO5" s="408"/>
      <c r="BP5" s="408"/>
      <c r="BQ5" s="408"/>
      <c r="BR5" s="408"/>
      <c r="BS5" s="408"/>
      <c r="BT5" s="408"/>
      <c r="BU5" s="409"/>
      <c r="BV5" s="407">
        <v>6861922</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84.7</v>
      </c>
      <c r="CU5" s="378"/>
      <c r="CV5" s="378"/>
      <c r="CW5" s="378"/>
      <c r="CX5" s="378"/>
      <c r="CY5" s="378"/>
      <c r="CZ5" s="378"/>
      <c r="DA5" s="379"/>
      <c r="DB5" s="377">
        <v>83.7</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34940</v>
      </c>
      <c r="BO6" s="408"/>
      <c r="BP6" s="408"/>
      <c r="BQ6" s="408"/>
      <c r="BR6" s="408"/>
      <c r="BS6" s="408"/>
      <c r="BT6" s="408"/>
      <c r="BU6" s="409"/>
      <c r="BV6" s="407">
        <v>219366</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88.2</v>
      </c>
      <c r="CU6" s="558"/>
      <c r="CV6" s="558"/>
      <c r="CW6" s="558"/>
      <c r="CX6" s="558"/>
      <c r="CY6" s="558"/>
      <c r="CZ6" s="558"/>
      <c r="DA6" s="559"/>
      <c r="DB6" s="557">
        <v>87</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743</v>
      </c>
      <c r="BO7" s="408"/>
      <c r="BP7" s="408"/>
      <c r="BQ7" s="408"/>
      <c r="BR7" s="408"/>
      <c r="BS7" s="408"/>
      <c r="BT7" s="408"/>
      <c r="BU7" s="409"/>
      <c r="BV7" s="407">
        <v>17339</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3841955</v>
      </c>
      <c r="CU7" s="408"/>
      <c r="CV7" s="408"/>
      <c r="CW7" s="408"/>
      <c r="CX7" s="408"/>
      <c r="CY7" s="408"/>
      <c r="CZ7" s="408"/>
      <c r="DA7" s="409"/>
      <c r="DB7" s="407">
        <v>3925590</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95</v>
      </c>
      <c r="AV8" s="465"/>
      <c r="AW8" s="465"/>
      <c r="AX8" s="465"/>
      <c r="AY8" s="387" t="s">
        <v>103</v>
      </c>
      <c r="AZ8" s="388"/>
      <c r="BA8" s="388"/>
      <c r="BB8" s="388"/>
      <c r="BC8" s="388"/>
      <c r="BD8" s="388"/>
      <c r="BE8" s="388"/>
      <c r="BF8" s="388"/>
      <c r="BG8" s="388"/>
      <c r="BH8" s="388"/>
      <c r="BI8" s="388"/>
      <c r="BJ8" s="388"/>
      <c r="BK8" s="388"/>
      <c r="BL8" s="388"/>
      <c r="BM8" s="389"/>
      <c r="BN8" s="407">
        <v>34197</v>
      </c>
      <c r="BO8" s="408"/>
      <c r="BP8" s="408"/>
      <c r="BQ8" s="408"/>
      <c r="BR8" s="408"/>
      <c r="BS8" s="408"/>
      <c r="BT8" s="408"/>
      <c r="BU8" s="409"/>
      <c r="BV8" s="407">
        <v>202027</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0.2</v>
      </c>
      <c r="CU8" s="521"/>
      <c r="CV8" s="521"/>
      <c r="CW8" s="521"/>
      <c r="CX8" s="521"/>
      <c r="CY8" s="521"/>
      <c r="CZ8" s="521"/>
      <c r="DA8" s="522"/>
      <c r="DB8" s="520">
        <v>0.19</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7327</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95</v>
      </c>
      <c r="AV9" s="465"/>
      <c r="AW9" s="465"/>
      <c r="AX9" s="465"/>
      <c r="AY9" s="387" t="s">
        <v>109</v>
      </c>
      <c r="AZ9" s="388"/>
      <c r="BA9" s="388"/>
      <c r="BB9" s="388"/>
      <c r="BC9" s="388"/>
      <c r="BD9" s="388"/>
      <c r="BE9" s="388"/>
      <c r="BF9" s="388"/>
      <c r="BG9" s="388"/>
      <c r="BH9" s="388"/>
      <c r="BI9" s="388"/>
      <c r="BJ9" s="388"/>
      <c r="BK9" s="388"/>
      <c r="BL9" s="388"/>
      <c r="BM9" s="389"/>
      <c r="BN9" s="407">
        <v>-167830</v>
      </c>
      <c r="BO9" s="408"/>
      <c r="BP9" s="408"/>
      <c r="BQ9" s="408"/>
      <c r="BR9" s="408"/>
      <c r="BS9" s="408"/>
      <c r="BT9" s="408"/>
      <c r="BU9" s="409"/>
      <c r="BV9" s="407">
        <v>-180695</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12.7</v>
      </c>
      <c r="CU9" s="378"/>
      <c r="CV9" s="378"/>
      <c r="CW9" s="378"/>
      <c r="CX9" s="378"/>
      <c r="CY9" s="378"/>
      <c r="CZ9" s="378"/>
      <c r="DA9" s="379"/>
      <c r="DB9" s="377">
        <v>15.7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7964</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118</v>
      </c>
      <c r="BO10" s="408"/>
      <c r="BP10" s="408"/>
      <c r="BQ10" s="408"/>
      <c r="BR10" s="408"/>
      <c r="BS10" s="408"/>
      <c r="BT10" s="408"/>
      <c r="BU10" s="409"/>
      <c r="BV10" s="407">
        <v>447</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11438</v>
      </c>
      <c r="BO11" s="408"/>
      <c r="BP11" s="408"/>
      <c r="BQ11" s="408"/>
      <c r="BR11" s="408"/>
      <c r="BS11" s="408"/>
      <c r="BT11" s="408"/>
      <c r="BU11" s="409"/>
      <c r="BV11" s="407">
        <v>1000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7157</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95</v>
      </c>
      <c r="AV12" s="465"/>
      <c r="AW12" s="465"/>
      <c r="AX12" s="465"/>
      <c r="AY12" s="387" t="s">
        <v>128</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7145</v>
      </c>
      <c r="S13" s="511"/>
      <c r="T13" s="511"/>
      <c r="U13" s="511"/>
      <c r="V13" s="512"/>
      <c r="W13" s="498" t="s">
        <v>132</v>
      </c>
      <c r="X13" s="420"/>
      <c r="Y13" s="420"/>
      <c r="Z13" s="420"/>
      <c r="AA13" s="420"/>
      <c r="AB13" s="421"/>
      <c r="AC13" s="383">
        <v>661</v>
      </c>
      <c r="AD13" s="384"/>
      <c r="AE13" s="384"/>
      <c r="AF13" s="384"/>
      <c r="AG13" s="385"/>
      <c r="AH13" s="383">
        <v>787</v>
      </c>
      <c r="AI13" s="384"/>
      <c r="AJ13" s="384"/>
      <c r="AK13" s="384"/>
      <c r="AL13" s="386"/>
      <c r="AM13" s="476" t="s">
        <v>133</v>
      </c>
      <c r="AN13" s="381"/>
      <c r="AO13" s="381"/>
      <c r="AP13" s="381"/>
      <c r="AQ13" s="381"/>
      <c r="AR13" s="381"/>
      <c r="AS13" s="381"/>
      <c r="AT13" s="382"/>
      <c r="AU13" s="464" t="s">
        <v>113</v>
      </c>
      <c r="AV13" s="465"/>
      <c r="AW13" s="465"/>
      <c r="AX13" s="465"/>
      <c r="AY13" s="387" t="s">
        <v>134</v>
      </c>
      <c r="AZ13" s="388"/>
      <c r="BA13" s="388"/>
      <c r="BB13" s="388"/>
      <c r="BC13" s="388"/>
      <c r="BD13" s="388"/>
      <c r="BE13" s="388"/>
      <c r="BF13" s="388"/>
      <c r="BG13" s="388"/>
      <c r="BH13" s="388"/>
      <c r="BI13" s="388"/>
      <c r="BJ13" s="388"/>
      <c r="BK13" s="388"/>
      <c r="BL13" s="388"/>
      <c r="BM13" s="389"/>
      <c r="BN13" s="407">
        <v>-156274</v>
      </c>
      <c r="BO13" s="408"/>
      <c r="BP13" s="408"/>
      <c r="BQ13" s="408"/>
      <c r="BR13" s="408"/>
      <c r="BS13" s="408"/>
      <c r="BT13" s="408"/>
      <c r="BU13" s="409"/>
      <c r="BV13" s="407">
        <v>-179248</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10.4</v>
      </c>
      <c r="CU13" s="378"/>
      <c r="CV13" s="378"/>
      <c r="CW13" s="378"/>
      <c r="CX13" s="378"/>
      <c r="CY13" s="378"/>
      <c r="CZ13" s="378"/>
      <c r="DA13" s="379"/>
      <c r="DB13" s="377">
        <v>9.8000000000000007</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7322</v>
      </c>
      <c r="S14" s="511"/>
      <c r="T14" s="511"/>
      <c r="U14" s="511"/>
      <c r="V14" s="512"/>
      <c r="W14" s="513"/>
      <c r="X14" s="423"/>
      <c r="Y14" s="423"/>
      <c r="Z14" s="423"/>
      <c r="AA14" s="423"/>
      <c r="AB14" s="424"/>
      <c r="AC14" s="503">
        <v>19.899999999999999</v>
      </c>
      <c r="AD14" s="504"/>
      <c r="AE14" s="504"/>
      <c r="AF14" s="504"/>
      <c r="AG14" s="505"/>
      <c r="AH14" s="503">
        <v>21.2</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9.5</v>
      </c>
      <c r="CU14" s="515"/>
      <c r="CV14" s="515"/>
      <c r="CW14" s="515"/>
      <c r="CX14" s="515"/>
      <c r="CY14" s="515"/>
      <c r="CZ14" s="515"/>
      <c r="DA14" s="516"/>
      <c r="DB14" s="514">
        <v>2.9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131</v>
      </c>
      <c r="N15" s="508"/>
      <c r="O15" s="508"/>
      <c r="P15" s="508"/>
      <c r="Q15" s="509"/>
      <c r="R15" s="510">
        <v>7315</v>
      </c>
      <c r="S15" s="511"/>
      <c r="T15" s="511"/>
      <c r="U15" s="511"/>
      <c r="V15" s="512"/>
      <c r="W15" s="498" t="s">
        <v>138</v>
      </c>
      <c r="X15" s="420"/>
      <c r="Y15" s="420"/>
      <c r="Z15" s="420"/>
      <c r="AA15" s="420"/>
      <c r="AB15" s="421"/>
      <c r="AC15" s="383">
        <v>470</v>
      </c>
      <c r="AD15" s="384"/>
      <c r="AE15" s="384"/>
      <c r="AF15" s="384"/>
      <c r="AG15" s="385"/>
      <c r="AH15" s="383">
        <v>522</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693669</v>
      </c>
      <c r="BO15" s="403"/>
      <c r="BP15" s="403"/>
      <c r="BQ15" s="403"/>
      <c r="BR15" s="403"/>
      <c r="BS15" s="403"/>
      <c r="BT15" s="403"/>
      <c r="BU15" s="404"/>
      <c r="BV15" s="402">
        <v>712315</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14.2</v>
      </c>
      <c r="AD16" s="504"/>
      <c r="AE16" s="504"/>
      <c r="AF16" s="504"/>
      <c r="AG16" s="505"/>
      <c r="AH16" s="503">
        <v>14</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3513106</v>
      </c>
      <c r="BO16" s="408"/>
      <c r="BP16" s="408"/>
      <c r="BQ16" s="408"/>
      <c r="BR16" s="408"/>
      <c r="BS16" s="408"/>
      <c r="BT16" s="408"/>
      <c r="BU16" s="409"/>
      <c r="BV16" s="407">
        <v>3602853</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2185</v>
      </c>
      <c r="AD17" s="384"/>
      <c r="AE17" s="384"/>
      <c r="AF17" s="384"/>
      <c r="AG17" s="385"/>
      <c r="AH17" s="383">
        <v>2410</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868359</v>
      </c>
      <c r="BO17" s="408"/>
      <c r="BP17" s="408"/>
      <c r="BQ17" s="408"/>
      <c r="BR17" s="408"/>
      <c r="BS17" s="408"/>
      <c r="BT17" s="408"/>
      <c r="BU17" s="409"/>
      <c r="BV17" s="407">
        <v>887655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148</v>
      </c>
      <c r="C18" s="470"/>
      <c r="D18" s="470"/>
      <c r="E18" s="471"/>
      <c r="F18" s="471"/>
      <c r="G18" s="471"/>
      <c r="H18" s="471"/>
      <c r="I18" s="471"/>
      <c r="J18" s="471"/>
      <c r="K18" s="471"/>
      <c r="L18" s="472">
        <v>472.65</v>
      </c>
      <c r="M18" s="472"/>
      <c r="N18" s="472"/>
      <c r="O18" s="472"/>
      <c r="P18" s="472"/>
      <c r="Q18" s="472"/>
      <c r="R18" s="473"/>
      <c r="S18" s="473"/>
      <c r="T18" s="473"/>
      <c r="U18" s="473"/>
      <c r="V18" s="474"/>
      <c r="W18" s="488"/>
      <c r="X18" s="489"/>
      <c r="Y18" s="489"/>
      <c r="Z18" s="489"/>
      <c r="AA18" s="489"/>
      <c r="AB18" s="499"/>
      <c r="AC18" s="371">
        <v>65.900000000000006</v>
      </c>
      <c r="AD18" s="372"/>
      <c r="AE18" s="372"/>
      <c r="AF18" s="372"/>
      <c r="AG18" s="475"/>
      <c r="AH18" s="371">
        <v>64.8</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3281873</v>
      </c>
      <c r="BO18" s="408"/>
      <c r="BP18" s="408"/>
      <c r="BQ18" s="408"/>
      <c r="BR18" s="408"/>
      <c r="BS18" s="408"/>
      <c r="BT18" s="408"/>
      <c r="BU18" s="409"/>
      <c r="BV18" s="407">
        <v>3311998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150</v>
      </c>
      <c r="C19" s="470"/>
      <c r="D19" s="470"/>
      <c r="E19" s="471"/>
      <c r="F19" s="471"/>
      <c r="G19" s="471"/>
      <c r="H19" s="471"/>
      <c r="I19" s="471"/>
      <c r="J19" s="471"/>
      <c r="K19" s="471"/>
      <c r="L19" s="477">
        <v>16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4239336</v>
      </c>
      <c r="BO19" s="408"/>
      <c r="BP19" s="408"/>
      <c r="BQ19" s="408"/>
      <c r="BR19" s="408"/>
      <c r="BS19" s="408"/>
      <c r="BT19" s="408"/>
      <c r="BU19" s="409"/>
      <c r="BV19" s="407">
        <v>4359180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152</v>
      </c>
      <c r="C20" s="470"/>
      <c r="D20" s="470"/>
      <c r="E20" s="471"/>
      <c r="F20" s="471"/>
      <c r="G20" s="471"/>
      <c r="H20" s="471"/>
      <c r="I20" s="471"/>
      <c r="J20" s="471"/>
      <c r="K20" s="471"/>
      <c r="L20" s="477">
        <v>3367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6713267</v>
      </c>
      <c r="BO23" s="408"/>
      <c r="BP23" s="408"/>
      <c r="BQ23" s="408"/>
      <c r="BR23" s="408"/>
      <c r="BS23" s="408"/>
      <c r="BT23" s="408"/>
      <c r="BU23" s="409"/>
      <c r="BV23" s="407">
        <v>6463053</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161</v>
      </c>
      <c r="F24" s="381"/>
      <c r="G24" s="381"/>
      <c r="H24" s="381"/>
      <c r="I24" s="381"/>
      <c r="J24" s="381"/>
      <c r="K24" s="382"/>
      <c r="L24" s="383">
        <v>1</v>
      </c>
      <c r="M24" s="384"/>
      <c r="N24" s="384"/>
      <c r="O24" s="384"/>
      <c r="P24" s="385"/>
      <c r="Q24" s="383">
        <v>7740</v>
      </c>
      <c r="R24" s="384"/>
      <c r="S24" s="384"/>
      <c r="T24" s="384"/>
      <c r="U24" s="384"/>
      <c r="V24" s="385"/>
      <c r="W24" s="449"/>
      <c r="X24" s="440"/>
      <c r="Y24" s="441"/>
      <c r="Z24" s="380" t="s">
        <v>162</v>
      </c>
      <c r="AA24" s="381"/>
      <c r="AB24" s="381"/>
      <c r="AC24" s="381"/>
      <c r="AD24" s="381"/>
      <c r="AE24" s="381"/>
      <c r="AF24" s="381"/>
      <c r="AG24" s="382"/>
      <c r="AH24" s="383">
        <v>113</v>
      </c>
      <c r="AI24" s="384"/>
      <c r="AJ24" s="384"/>
      <c r="AK24" s="384"/>
      <c r="AL24" s="385"/>
      <c r="AM24" s="383">
        <v>322615</v>
      </c>
      <c r="AN24" s="384"/>
      <c r="AO24" s="384"/>
      <c r="AP24" s="384"/>
      <c r="AQ24" s="384"/>
      <c r="AR24" s="385"/>
      <c r="AS24" s="383">
        <v>2855</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6143881</v>
      </c>
      <c r="BO24" s="408"/>
      <c r="BP24" s="408"/>
      <c r="BQ24" s="408"/>
      <c r="BR24" s="408"/>
      <c r="BS24" s="408"/>
      <c r="BT24" s="408"/>
      <c r="BU24" s="409"/>
      <c r="BV24" s="407">
        <v>5899125</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164</v>
      </c>
      <c r="F25" s="381"/>
      <c r="G25" s="381"/>
      <c r="H25" s="381"/>
      <c r="I25" s="381"/>
      <c r="J25" s="381"/>
      <c r="K25" s="382"/>
      <c r="L25" s="383">
        <v>1</v>
      </c>
      <c r="M25" s="384"/>
      <c r="N25" s="384"/>
      <c r="O25" s="384"/>
      <c r="P25" s="385"/>
      <c r="Q25" s="383">
        <v>6370</v>
      </c>
      <c r="R25" s="384"/>
      <c r="S25" s="384"/>
      <c r="T25" s="384"/>
      <c r="U25" s="384"/>
      <c r="V25" s="385"/>
      <c r="W25" s="449"/>
      <c r="X25" s="440"/>
      <c r="Y25" s="441"/>
      <c r="Z25" s="380" t="s">
        <v>165</v>
      </c>
      <c r="AA25" s="381"/>
      <c r="AB25" s="381"/>
      <c r="AC25" s="381"/>
      <c r="AD25" s="381"/>
      <c r="AE25" s="381"/>
      <c r="AF25" s="381"/>
      <c r="AG25" s="382"/>
      <c r="AH25" s="383" t="s">
        <v>166</v>
      </c>
      <c r="AI25" s="384"/>
      <c r="AJ25" s="384"/>
      <c r="AK25" s="384"/>
      <c r="AL25" s="385"/>
      <c r="AM25" s="383" t="s">
        <v>166</v>
      </c>
      <c r="AN25" s="384"/>
      <c r="AO25" s="384"/>
      <c r="AP25" s="384"/>
      <c r="AQ25" s="384"/>
      <c r="AR25" s="385"/>
      <c r="AS25" s="383" t="s">
        <v>166</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359238</v>
      </c>
      <c r="BO25" s="403"/>
      <c r="BP25" s="403"/>
      <c r="BQ25" s="403"/>
      <c r="BR25" s="403"/>
      <c r="BS25" s="403"/>
      <c r="BT25" s="403"/>
      <c r="BU25" s="404"/>
      <c r="BV25" s="402">
        <v>81161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168</v>
      </c>
      <c r="F26" s="381"/>
      <c r="G26" s="381"/>
      <c r="H26" s="381"/>
      <c r="I26" s="381"/>
      <c r="J26" s="381"/>
      <c r="K26" s="382"/>
      <c r="L26" s="383">
        <v>1</v>
      </c>
      <c r="M26" s="384"/>
      <c r="N26" s="384"/>
      <c r="O26" s="384"/>
      <c r="P26" s="385"/>
      <c r="Q26" s="383">
        <v>5810</v>
      </c>
      <c r="R26" s="384"/>
      <c r="S26" s="384"/>
      <c r="T26" s="384"/>
      <c r="U26" s="384"/>
      <c r="V26" s="385"/>
      <c r="W26" s="449"/>
      <c r="X26" s="440"/>
      <c r="Y26" s="441"/>
      <c r="Z26" s="380" t="s">
        <v>169</v>
      </c>
      <c r="AA26" s="462"/>
      <c r="AB26" s="462"/>
      <c r="AC26" s="462"/>
      <c r="AD26" s="462"/>
      <c r="AE26" s="462"/>
      <c r="AF26" s="462"/>
      <c r="AG26" s="463"/>
      <c r="AH26" s="383">
        <v>3</v>
      </c>
      <c r="AI26" s="384"/>
      <c r="AJ26" s="384"/>
      <c r="AK26" s="384"/>
      <c r="AL26" s="385"/>
      <c r="AM26" s="383">
        <v>7686</v>
      </c>
      <c r="AN26" s="384"/>
      <c r="AO26" s="384"/>
      <c r="AP26" s="384"/>
      <c r="AQ26" s="384"/>
      <c r="AR26" s="385"/>
      <c r="AS26" s="383">
        <v>2562</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122</v>
      </c>
      <c r="BO26" s="408"/>
      <c r="BP26" s="408"/>
      <c r="BQ26" s="408"/>
      <c r="BR26" s="408"/>
      <c r="BS26" s="408"/>
      <c r="BT26" s="408"/>
      <c r="BU26" s="409"/>
      <c r="BV26" s="407" t="s">
        <v>166</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171</v>
      </c>
      <c r="F27" s="381"/>
      <c r="G27" s="381"/>
      <c r="H27" s="381"/>
      <c r="I27" s="381"/>
      <c r="J27" s="381"/>
      <c r="K27" s="382"/>
      <c r="L27" s="383">
        <v>1</v>
      </c>
      <c r="M27" s="384"/>
      <c r="N27" s="384"/>
      <c r="O27" s="384"/>
      <c r="P27" s="385"/>
      <c r="Q27" s="383">
        <v>2475</v>
      </c>
      <c r="R27" s="384"/>
      <c r="S27" s="384"/>
      <c r="T27" s="384"/>
      <c r="U27" s="384"/>
      <c r="V27" s="385"/>
      <c r="W27" s="449"/>
      <c r="X27" s="440"/>
      <c r="Y27" s="441"/>
      <c r="Z27" s="380" t="s">
        <v>172</v>
      </c>
      <c r="AA27" s="381"/>
      <c r="AB27" s="381"/>
      <c r="AC27" s="381"/>
      <c r="AD27" s="381"/>
      <c r="AE27" s="381"/>
      <c r="AF27" s="381"/>
      <c r="AG27" s="382"/>
      <c r="AH27" s="383" t="s">
        <v>166</v>
      </c>
      <c r="AI27" s="384"/>
      <c r="AJ27" s="384"/>
      <c r="AK27" s="384"/>
      <c r="AL27" s="385"/>
      <c r="AM27" s="383" t="s">
        <v>166</v>
      </c>
      <c r="AN27" s="384"/>
      <c r="AO27" s="384"/>
      <c r="AP27" s="384"/>
      <c r="AQ27" s="384"/>
      <c r="AR27" s="385"/>
      <c r="AS27" s="383" t="s">
        <v>166</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t="s">
        <v>174</v>
      </c>
      <c r="BO27" s="411"/>
      <c r="BP27" s="411"/>
      <c r="BQ27" s="411"/>
      <c r="BR27" s="411"/>
      <c r="BS27" s="411"/>
      <c r="BT27" s="411"/>
      <c r="BU27" s="412"/>
      <c r="BV27" s="410" t="s">
        <v>166</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175</v>
      </c>
      <c r="F28" s="381"/>
      <c r="G28" s="381"/>
      <c r="H28" s="381"/>
      <c r="I28" s="381"/>
      <c r="J28" s="381"/>
      <c r="K28" s="382"/>
      <c r="L28" s="383">
        <v>1</v>
      </c>
      <c r="M28" s="384"/>
      <c r="N28" s="384"/>
      <c r="O28" s="384"/>
      <c r="P28" s="385"/>
      <c r="Q28" s="383">
        <v>2025</v>
      </c>
      <c r="R28" s="384"/>
      <c r="S28" s="384"/>
      <c r="T28" s="384"/>
      <c r="U28" s="384"/>
      <c r="V28" s="385"/>
      <c r="W28" s="449"/>
      <c r="X28" s="440"/>
      <c r="Y28" s="441"/>
      <c r="Z28" s="380" t="s">
        <v>176</v>
      </c>
      <c r="AA28" s="381"/>
      <c r="AB28" s="381"/>
      <c r="AC28" s="381"/>
      <c r="AD28" s="381"/>
      <c r="AE28" s="381"/>
      <c r="AF28" s="381"/>
      <c r="AG28" s="382"/>
      <c r="AH28" s="383" t="s">
        <v>166</v>
      </c>
      <c r="AI28" s="384"/>
      <c r="AJ28" s="384"/>
      <c r="AK28" s="384"/>
      <c r="AL28" s="385"/>
      <c r="AM28" s="383" t="s">
        <v>174</v>
      </c>
      <c r="AN28" s="384"/>
      <c r="AO28" s="384"/>
      <c r="AP28" s="384"/>
      <c r="AQ28" s="384"/>
      <c r="AR28" s="385"/>
      <c r="AS28" s="383" t="s">
        <v>166</v>
      </c>
      <c r="AT28" s="384"/>
      <c r="AU28" s="384"/>
      <c r="AV28" s="384"/>
      <c r="AW28" s="384"/>
      <c r="AX28" s="386"/>
      <c r="AY28" s="390" t="s">
        <v>177</v>
      </c>
      <c r="AZ28" s="391"/>
      <c r="BA28" s="391"/>
      <c r="BB28" s="392"/>
      <c r="BC28" s="399" t="s">
        <v>41</v>
      </c>
      <c r="BD28" s="400"/>
      <c r="BE28" s="400"/>
      <c r="BF28" s="400"/>
      <c r="BG28" s="400"/>
      <c r="BH28" s="400"/>
      <c r="BI28" s="400"/>
      <c r="BJ28" s="400"/>
      <c r="BK28" s="400"/>
      <c r="BL28" s="400"/>
      <c r="BM28" s="401"/>
      <c r="BN28" s="402">
        <v>1622218</v>
      </c>
      <c r="BO28" s="403"/>
      <c r="BP28" s="403"/>
      <c r="BQ28" s="403"/>
      <c r="BR28" s="403"/>
      <c r="BS28" s="403"/>
      <c r="BT28" s="403"/>
      <c r="BU28" s="404"/>
      <c r="BV28" s="402">
        <v>1622100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178</v>
      </c>
      <c r="F29" s="381"/>
      <c r="G29" s="381"/>
      <c r="H29" s="381"/>
      <c r="I29" s="381"/>
      <c r="J29" s="381"/>
      <c r="K29" s="382"/>
      <c r="L29" s="383">
        <v>9</v>
      </c>
      <c r="M29" s="384"/>
      <c r="N29" s="384"/>
      <c r="O29" s="384"/>
      <c r="P29" s="385"/>
      <c r="Q29" s="383">
        <v>1800</v>
      </c>
      <c r="R29" s="384"/>
      <c r="S29" s="384"/>
      <c r="T29" s="384"/>
      <c r="U29" s="384"/>
      <c r="V29" s="385"/>
      <c r="W29" s="450"/>
      <c r="X29" s="451"/>
      <c r="Y29" s="452"/>
      <c r="Z29" s="380" t="s">
        <v>179</v>
      </c>
      <c r="AA29" s="381"/>
      <c r="AB29" s="381"/>
      <c r="AC29" s="381"/>
      <c r="AD29" s="381"/>
      <c r="AE29" s="381"/>
      <c r="AF29" s="381"/>
      <c r="AG29" s="382"/>
      <c r="AH29" s="383">
        <v>113</v>
      </c>
      <c r="AI29" s="384"/>
      <c r="AJ29" s="384"/>
      <c r="AK29" s="384"/>
      <c r="AL29" s="385"/>
      <c r="AM29" s="383">
        <v>322615</v>
      </c>
      <c r="AN29" s="384"/>
      <c r="AO29" s="384"/>
      <c r="AP29" s="384"/>
      <c r="AQ29" s="384"/>
      <c r="AR29" s="385"/>
      <c r="AS29" s="383">
        <v>2855</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627200</v>
      </c>
      <c r="BO29" s="408"/>
      <c r="BP29" s="408"/>
      <c r="BQ29" s="408"/>
      <c r="BR29" s="408"/>
      <c r="BS29" s="408"/>
      <c r="BT29" s="408"/>
      <c r="BU29" s="409"/>
      <c r="BV29" s="407">
        <v>477196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95.5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1161002</v>
      </c>
      <c r="BO30" s="411"/>
      <c r="BP30" s="411"/>
      <c r="BQ30" s="411"/>
      <c r="BR30" s="411"/>
      <c r="BS30" s="411"/>
      <c r="BT30" s="411"/>
      <c r="BU30" s="412"/>
      <c r="BV30" s="410">
        <v>1150289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188</v>
      </c>
      <c r="V33" s="370"/>
      <c r="W33" s="369" t="s">
        <v>189</v>
      </c>
      <c r="X33" s="369"/>
      <c r="Y33" s="369"/>
      <c r="Z33" s="369"/>
      <c r="AA33" s="369"/>
      <c r="AB33" s="369"/>
      <c r="AC33" s="369"/>
      <c r="AD33" s="369"/>
      <c r="AE33" s="369"/>
      <c r="AF33" s="369"/>
      <c r="AG33" s="369"/>
      <c r="AH33" s="369"/>
      <c r="AI33" s="369"/>
      <c r="AJ33" s="369"/>
      <c r="AK33" s="369"/>
      <c r="AL33" s="195"/>
      <c r="AM33" s="370" t="s">
        <v>190</v>
      </c>
      <c r="AN33" s="370"/>
      <c r="AO33" s="369" t="s">
        <v>191</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188</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羽幌町外２町村衛生施設組合</v>
      </c>
      <c r="BZ34" s="365"/>
      <c r="CA34" s="365"/>
      <c r="CB34" s="365"/>
      <c r="CC34" s="365"/>
      <c r="CD34" s="365"/>
      <c r="CE34" s="365"/>
      <c r="CF34" s="365"/>
      <c r="CG34" s="365"/>
      <c r="CH34" s="365"/>
      <c r="CI34" s="365"/>
      <c r="CJ34" s="365"/>
      <c r="CK34" s="365"/>
      <c r="CL34" s="365"/>
      <c r="CM34" s="365"/>
      <c r="CN34" s="193"/>
      <c r="CO34" s="366">
        <f>IF(CQ34="","",MAX(C34:D43,U34:V43,AM34:AN43,BE34:BF43,BW34:BX43)+1)</f>
        <v>11</v>
      </c>
      <c r="CP34" s="366"/>
      <c r="CQ34" s="365" t="str">
        <f>IF('各会計、関係団体の財政状況及び健全化判断比率'!BS7="","",'各会計、関係団体の財政状況及び健全化判断比率'!BS7)</f>
        <v>ハートタウンはぼろ</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下水道事業特別会計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北留萌消防組合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8</v>
      </c>
      <c r="BF36" s="366"/>
      <c r="BG36" s="365" t="str">
        <f>IF('各会計、関係団体の財政状況及び健全化判断比率'!B34="","",'各会計、関係団体の財政状況及び健全化判断比率'!B34)</f>
        <v>港湾上屋事業特別会計</v>
      </c>
      <c r="BH36" s="365"/>
      <c r="BI36" s="365"/>
      <c r="BJ36" s="365"/>
      <c r="BK36" s="365"/>
      <c r="BL36" s="365"/>
      <c r="BM36" s="365"/>
      <c r="BN36" s="365"/>
      <c r="BO36" s="365"/>
      <c r="BP36" s="365"/>
      <c r="BQ36" s="365"/>
      <c r="BR36" s="365"/>
      <c r="BS36" s="365"/>
      <c r="BT36" s="365"/>
      <c r="BU36" s="365"/>
      <c r="BV36" s="193"/>
      <c r="BW36" s="366" t="str">
        <f t="shared" si="2"/>
        <v/>
      </c>
      <c r="BX36" s="366"/>
      <c r="BY36" s="365" t="str">
        <f>IF('各会計、関係団体の財政状況及び健全化判断比率'!B70="","",'各会計、関係団体の財政状況及び健全化判断比率'!B70)</f>
        <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645aS7GgO1mHSgW/tK1NfJxBEWBvihcgdtyTmMkl2chDx9jGMB1YCeEOn0VZ8CGzK0sEyjuZhI7+8+nDDVh6qA==" saltValue="4/HcwpVtXjhgjvSbHxoo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549</v>
      </c>
      <c r="D34" s="1186"/>
      <c r="E34" s="1187"/>
      <c r="F34" s="32">
        <v>7.17</v>
      </c>
      <c r="G34" s="33">
        <v>7.93</v>
      </c>
      <c r="H34" s="33">
        <v>8.69</v>
      </c>
      <c r="I34" s="33">
        <v>9.31</v>
      </c>
      <c r="J34" s="34">
        <v>10.210000000000001</v>
      </c>
      <c r="K34" s="22"/>
      <c r="L34" s="22"/>
      <c r="M34" s="22"/>
      <c r="N34" s="22"/>
      <c r="O34" s="22"/>
      <c r="P34" s="22"/>
    </row>
    <row r="35" spans="1:16" ht="39" customHeight="1">
      <c r="A35" s="22"/>
      <c r="B35" s="35"/>
      <c r="C35" s="1180" t="s">
        <v>550</v>
      </c>
      <c r="D35" s="1181"/>
      <c r="E35" s="1182"/>
      <c r="F35" s="36">
        <v>0</v>
      </c>
      <c r="G35" s="37">
        <v>0.27</v>
      </c>
      <c r="H35" s="37">
        <v>0.74</v>
      </c>
      <c r="I35" s="37">
        <v>1.21</v>
      </c>
      <c r="J35" s="38">
        <v>1.67</v>
      </c>
      <c r="K35" s="22"/>
      <c r="L35" s="22"/>
      <c r="M35" s="22"/>
      <c r="N35" s="22"/>
      <c r="O35" s="22"/>
      <c r="P35" s="22"/>
    </row>
    <row r="36" spans="1:16" ht="39" customHeight="1">
      <c r="A36" s="22"/>
      <c r="B36" s="35"/>
      <c r="C36" s="1180" t="s">
        <v>551</v>
      </c>
      <c r="D36" s="1181"/>
      <c r="E36" s="1182"/>
      <c r="F36" s="36">
        <v>0.04</v>
      </c>
      <c r="G36" s="37">
        <v>0.06</v>
      </c>
      <c r="H36" s="37">
        <v>0.05</v>
      </c>
      <c r="I36" s="37">
        <v>0.38</v>
      </c>
      <c r="J36" s="38">
        <v>0.91</v>
      </c>
      <c r="K36" s="22"/>
      <c r="L36" s="22"/>
      <c r="M36" s="22"/>
      <c r="N36" s="22"/>
      <c r="O36" s="22"/>
      <c r="P36" s="22"/>
    </row>
    <row r="37" spans="1:16" ht="39" customHeight="1">
      <c r="A37" s="22"/>
      <c r="B37" s="35"/>
      <c r="C37" s="1180" t="s">
        <v>552</v>
      </c>
      <c r="D37" s="1181"/>
      <c r="E37" s="1182"/>
      <c r="F37" s="36">
        <v>5.18</v>
      </c>
      <c r="G37" s="37">
        <v>1.86</v>
      </c>
      <c r="H37" s="37">
        <v>9.59</v>
      </c>
      <c r="I37" s="37">
        <v>5.14</v>
      </c>
      <c r="J37" s="38">
        <v>0.89</v>
      </c>
      <c r="K37" s="22"/>
      <c r="L37" s="22"/>
      <c r="M37" s="22"/>
      <c r="N37" s="22"/>
      <c r="O37" s="22"/>
      <c r="P37" s="22"/>
    </row>
    <row r="38" spans="1:16" ht="39" customHeight="1">
      <c r="A38" s="22"/>
      <c r="B38" s="35"/>
      <c r="C38" s="1180" t="s">
        <v>553</v>
      </c>
      <c r="D38" s="1181"/>
      <c r="E38" s="1182"/>
      <c r="F38" s="36">
        <v>0</v>
      </c>
      <c r="G38" s="37">
        <v>0</v>
      </c>
      <c r="H38" s="37">
        <v>0</v>
      </c>
      <c r="I38" s="37">
        <v>0</v>
      </c>
      <c r="J38" s="38">
        <v>0</v>
      </c>
      <c r="K38" s="22"/>
      <c r="L38" s="22"/>
      <c r="M38" s="22"/>
      <c r="N38" s="22"/>
      <c r="O38" s="22"/>
      <c r="P38" s="22"/>
    </row>
    <row r="39" spans="1:16" ht="39" customHeight="1">
      <c r="A39" s="22"/>
      <c r="B39" s="35"/>
      <c r="C39" s="1180" t="s">
        <v>554</v>
      </c>
      <c r="D39" s="1181"/>
      <c r="E39" s="1182"/>
      <c r="F39" s="36">
        <v>0</v>
      </c>
      <c r="G39" s="37">
        <v>0</v>
      </c>
      <c r="H39" s="37">
        <v>0</v>
      </c>
      <c r="I39" s="37">
        <v>0</v>
      </c>
      <c r="J39" s="38">
        <v>0</v>
      </c>
      <c r="K39" s="22"/>
      <c r="L39" s="22"/>
      <c r="M39" s="22"/>
      <c r="N39" s="22"/>
      <c r="O39" s="22"/>
      <c r="P39" s="22"/>
    </row>
    <row r="40" spans="1:16" ht="39" customHeight="1">
      <c r="A40" s="22"/>
      <c r="B40" s="35"/>
      <c r="C40" s="1180" t="s">
        <v>555</v>
      </c>
      <c r="D40" s="1181"/>
      <c r="E40" s="1182"/>
      <c r="F40" s="36">
        <v>0</v>
      </c>
      <c r="G40" s="37">
        <v>0</v>
      </c>
      <c r="H40" s="37">
        <v>0</v>
      </c>
      <c r="I40" s="37">
        <v>0</v>
      </c>
      <c r="J40" s="38">
        <v>0</v>
      </c>
      <c r="K40" s="22"/>
      <c r="L40" s="22"/>
      <c r="M40" s="22"/>
      <c r="N40" s="22"/>
      <c r="O40" s="22"/>
      <c r="P40" s="22"/>
    </row>
    <row r="41" spans="1:16" ht="39" customHeight="1">
      <c r="A41" s="22"/>
      <c r="B41" s="35"/>
      <c r="C41" s="1180" t="s">
        <v>556</v>
      </c>
      <c r="D41" s="1181"/>
      <c r="E41" s="1182"/>
      <c r="F41" s="36">
        <v>0</v>
      </c>
      <c r="G41" s="37">
        <v>0</v>
      </c>
      <c r="H41" s="37">
        <v>0</v>
      </c>
      <c r="I41" s="37">
        <v>0</v>
      </c>
      <c r="J41" s="38">
        <v>0</v>
      </c>
      <c r="K41" s="22"/>
      <c r="L41" s="22"/>
      <c r="M41" s="22"/>
      <c r="N41" s="22"/>
      <c r="O41" s="22"/>
      <c r="P41" s="22"/>
    </row>
    <row r="42" spans="1:16" ht="39" customHeight="1">
      <c r="A42" s="22"/>
      <c r="B42" s="39"/>
      <c r="C42" s="1180" t="s">
        <v>557</v>
      </c>
      <c r="D42" s="1181"/>
      <c r="E42" s="1182"/>
      <c r="F42" s="36" t="s">
        <v>498</v>
      </c>
      <c r="G42" s="37" t="s">
        <v>498</v>
      </c>
      <c r="H42" s="37" t="s">
        <v>498</v>
      </c>
      <c r="I42" s="37" t="s">
        <v>498</v>
      </c>
      <c r="J42" s="38" t="s">
        <v>498</v>
      </c>
      <c r="K42" s="22"/>
      <c r="L42" s="22"/>
      <c r="M42" s="22"/>
      <c r="N42" s="22"/>
      <c r="O42" s="22"/>
      <c r="P42" s="22"/>
    </row>
    <row r="43" spans="1:16" ht="39" customHeight="1" thickBot="1">
      <c r="A43" s="22"/>
      <c r="B43" s="40"/>
      <c r="C43" s="1183" t="s">
        <v>558</v>
      </c>
      <c r="D43" s="1184"/>
      <c r="E43" s="1185"/>
      <c r="F43" s="41" t="s">
        <v>498</v>
      </c>
      <c r="G43" s="42" t="s">
        <v>498</v>
      </c>
      <c r="H43" s="42" t="s">
        <v>498</v>
      </c>
      <c r="I43" s="42" t="s">
        <v>498</v>
      </c>
      <c r="J43" s="43" t="s">
        <v>498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kbna5HGwgl/uIZuFni3FEbT5v8161aJRY/ezvAgp6+meeZqNr6/j/Utkz9N5Vf5hEtWH2iSDc43dacjgTz+eA==" saltValue="29dzyzr/EHNAr5Om/6CQ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11</v>
      </c>
      <c r="C45" s="1197"/>
      <c r="D45" s="58"/>
      <c r="E45" s="1202" t="s">
        <v>12</v>
      </c>
      <c r="F45" s="1202"/>
      <c r="G45" s="1202"/>
      <c r="H45" s="1202"/>
      <c r="I45" s="1202"/>
      <c r="J45" s="1203"/>
      <c r="K45" s="59">
        <v>791</v>
      </c>
      <c r="L45" s="60">
        <v>772</v>
      </c>
      <c r="M45" s="60">
        <v>687</v>
      </c>
      <c r="N45" s="60">
        <v>732</v>
      </c>
      <c r="O45" s="61">
        <v>786</v>
      </c>
      <c r="P45" s="48"/>
      <c r="Q45" s="48"/>
      <c r="R45" s="48"/>
      <c r="S45" s="48"/>
      <c r="T45" s="48"/>
      <c r="U45" s="48"/>
    </row>
    <row r="46" spans="1:21" ht="30.75" customHeight="1">
      <c r="A46" s="48"/>
      <c r="B46" s="1198"/>
      <c r="C46" s="1199"/>
      <c r="D46" s="62"/>
      <c r="E46" s="1190" t="s">
        <v>13</v>
      </c>
      <c r="F46" s="1190"/>
      <c r="G46" s="1190"/>
      <c r="H46" s="1190"/>
      <c r="I46" s="1190"/>
      <c r="J46" s="1191"/>
      <c r="K46" s="63" t="s">
        <v>498</v>
      </c>
      <c r="L46" s="64" t="s">
        <v>498</v>
      </c>
      <c r="M46" s="64" t="s">
        <v>498</v>
      </c>
      <c r="N46" s="64" t="s">
        <v>498</v>
      </c>
      <c r="O46" s="65" t="s">
        <v>498</v>
      </c>
      <c r="P46" s="48"/>
      <c r="Q46" s="48"/>
      <c r="R46" s="48"/>
      <c r="S46" s="48"/>
      <c r="T46" s="48"/>
      <c r="U46" s="48"/>
    </row>
    <row r="47" spans="1:21" ht="30.75" customHeight="1">
      <c r="A47" s="48"/>
      <c r="B47" s="1198"/>
      <c r="C47" s="1199"/>
      <c r="D47" s="62"/>
      <c r="E47" s="1190" t="s">
        <v>14</v>
      </c>
      <c r="F47" s="1190"/>
      <c r="G47" s="1190"/>
      <c r="H47" s="1190"/>
      <c r="I47" s="1190"/>
      <c r="J47" s="1191"/>
      <c r="K47" s="63" t="s">
        <v>498</v>
      </c>
      <c r="L47" s="64" t="s">
        <v>498</v>
      </c>
      <c r="M47" s="64" t="s">
        <v>498</v>
      </c>
      <c r="N47" s="64" t="s">
        <v>498</v>
      </c>
      <c r="O47" s="65" t="s">
        <v>498</v>
      </c>
      <c r="P47" s="48"/>
      <c r="Q47" s="48"/>
      <c r="R47" s="48"/>
      <c r="S47" s="48"/>
      <c r="T47" s="48"/>
      <c r="U47" s="48"/>
    </row>
    <row r="48" spans="1:21" ht="30.75" customHeight="1">
      <c r="A48" s="48"/>
      <c r="B48" s="1198"/>
      <c r="C48" s="1199"/>
      <c r="D48" s="62"/>
      <c r="E48" s="1190" t="s">
        <v>15</v>
      </c>
      <c r="F48" s="1190"/>
      <c r="G48" s="1190"/>
      <c r="H48" s="1190"/>
      <c r="I48" s="1190"/>
      <c r="J48" s="1191"/>
      <c r="K48" s="63">
        <v>318</v>
      </c>
      <c r="L48" s="64">
        <v>301</v>
      </c>
      <c r="M48" s="64">
        <v>281</v>
      </c>
      <c r="N48" s="64">
        <v>308</v>
      </c>
      <c r="O48" s="65">
        <v>310</v>
      </c>
      <c r="P48" s="48"/>
      <c r="Q48" s="48"/>
      <c r="R48" s="48"/>
      <c r="S48" s="48"/>
      <c r="T48" s="48"/>
      <c r="U48" s="48"/>
    </row>
    <row r="49" spans="1:21" ht="30.75" customHeight="1">
      <c r="A49" s="48"/>
      <c r="B49" s="1198"/>
      <c r="C49" s="1199"/>
      <c r="D49" s="62"/>
      <c r="E49" s="1190" t="s">
        <v>16</v>
      </c>
      <c r="F49" s="1190"/>
      <c r="G49" s="1190"/>
      <c r="H49" s="1190"/>
      <c r="I49" s="1190"/>
      <c r="J49" s="1191"/>
      <c r="K49" s="63">
        <v>125</v>
      </c>
      <c r="L49" s="64">
        <v>130</v>
      </c>
      <c r="M49" s="64">
        <v>130</v>
      </c>
      <c r="N49" s="64">
        <v>128</v>
      </c>
      <c r="O49" s="65">
        <v>94</v>
      </c>
      <c r="P49" s="48"/>
      <c r="Q49" s="48"/>
      <c r="R49" s="48"/>
      <c r="S49" s="48"/>
      <c r="T49" s="48"/>
      <c r="U49" s="48"/>
    </row>
    <row r="50" spans="1:21" ht="30.75" customHeight="1">
      <c r="A50" s="48"/>
      <c r="B50" s="1198"/>
      <c r="C50" s="1199"/>
      <c r="D50" s="62"/>
      <c r="E50" s="1190" t="s">
        <v>17</v>
      </c>
      <c r="F50" s="1190"/>
      <c r="G50" s="1190"/>
      <c r="H50" s="1190"/>
      <c r="I50" s="1190"/>
      <c r="J50" s="1191"/>
      <c r="K50" s="63">
        <v>5</v>
      </c>
      <c r="L50" s="64">
        <v>7</v>
      </c>
      <c r="M50" s="64">
        <v>7</v>
      </c>
      <c r="N50" s="64">
        <v>6</v>
      </c>
      <c r="O50" s="65">
        <v>3</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911</v>
      </c>
      <c r="L52" s="64">
        <v>911</v>
      </c>
      <c r="M52" s="64">
        <v>820</v>
      </c>
      <c r="N52" s="64">
        <v>826</v>
      </c>
      <c r="O52" s="65">
        <v>846</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328</v>
      </c>
      <c r="L53" s="69">
        <v>299</v>
      </c>
      <c r="M53" s="69">
        <v>285</v>
      </c>
      <c r="N53" s="69">
        <v>348</v>
      </c>
      <c r="O53" s="70">
        <v>347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d72DbANz4ejFQG0sVxTK9qp69644rL8Lw8qochQlQkBUW3M3kCaA3N33RZgFVPkKFCDJ/nOz/QqoVb6R2yDWg==" saltValue="aCUMAP7Q0R6E+Qpfmg40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16" t="s">
        <v>24</v>
      </c>
      <c r="C41" s="1217"/>
      <c r="D41" s="81"/>
      <c r="E41" s="1218" t="s">
        <v>25</v>
      </c>
      <c r="F41" s="1218"/>
      <c r="G41" s="1218"/>
      <c r="H41" s="1219"/>
      <c r="I41" s="82">
        <v>6069</v>
      </c>
      <c r="J41" s="83">
        <v>6002</v>
      </c>
      <c r="K41" s="83">
        <v>6100</v>
      </c>
      <c r="L41" s="83">
        <v>6463</v>
      </c>
      <c r="M41" s="84">
        <v>6713</v>
      </c>
    </row>
    <row r="42" spans="2:13" ht="27.75" customHeight="1">
      <c r="B42" s="1206"/>
      <c r="C42" s="1207"/>
      <c r="D42" s="85"/>
      <c r="E42" s="1210" t="s">
        <v>26</v>
      </c>
      <c r="F42" s="1210"/>
      <c r="G42" s="1210"/>
      <c r="H42" s="1211"/>
      <c r="I42" s="86" t="s">
        <v>498</v>
      </c>
      <c r="J42" s="87" t="s">
        <v>498</v>
      </c>
      <c r="K42" s="87" t="s">
        <v>498</v>
      </c>
      <c r="L42" s="87" t="s">
        <v>498</v>
      </c>
      <c r="M42" s="88" t="s">
        <v>498</v>
      </c>
    </row>
    <row r="43" spans="2:13" ht="27.75" customHeight="1">
      <c r="B43" s="1206"/>
      <c r="C43" s="1207"/>
      <c r="D43" s="85"/>
      <c r="E43" s="1210" t="s">
        <v>27</v>
      </c>
      <c r="F43" s="1210"/>
      <c r="G43" s="1210"/>
      <c r="H43" s="1211"/>
      <c r="I43" s="86">
        <v>2518</v>
      </c>
      <c r="J43" s="87">
        <v>2336</v>
      </c>
      <c r="K43" s="87">
        <v>3004</v>
      </c>
      <c r="L43" s="87">
        <v>2771</v>
      </c>
      <c r="M43" s="88">
        <v>2606</v>
      </c>
    </row>
    <row r="44" spans="2:13" ht="27.75" customHeight="1">
      <c r="B44" s="1206"/>
      <c r="C44" s="1207"/>
      <c r="D44" s="85"/>
      <c r="E44" s="1210" t="s">
        <v>28</v>
      </c>
      <c r="F44" s="1210"/>
      <c r="G44" s="1210"/>
      <c r="H44" s="1211"/>
      <c r="I44" s="86">
        <v>523</v>
      </c>
      <c r="J44" s="87">
        <v>396</v>
      </c>
      <c r="K44" s="87">
        <v>282</v>
      </c>
      <c r="L44" s="87">
        <v>157</v>
      </c>
      <c r="M44" s="88">
        <v>70</v>
      </c>
    </row>
    <row r="45" spans="2:13" ht="27.75" customHeight="1">
      <c r="B45" s="1206"/>
      <c r="C45" s="1207"/>
      <c r="D45" s="85"/>
      <c r="E45" s="1210" t="s">
        <v>29</v>
      </c>
      <c r="F45" s="1210"/>
      <c r="G45" s="1210"/>
      <c r="H45" s="1211"/>
      <c r="I45" s="86">
        <v>1785</v>
      </c>
      <c r="J45" s="87">
        <v>1688</v>
      </c>
      <c r="K45" s="87">
        <v>1639</v>
      </c>
      <c r="L45" s="87">
        <v>1632</v>
      </c>
      <c r="M45" s="88">
        <v>1640</v>
      </c>
    </row>
    <row r="46" spans="2:13" ht="27.75" customHeight="1">
      <c r="B46" s="1206"/>
      <c r="C46" s="1207"/>
      <c r="D46" s="89"/>
      <c r="E46" s="1210" t="s">
        <v>30</v>
      </c>
      <c r="F46" s="1210"/>
      <c r="G46" s="1210"/>
      <c r="H46" s="1211"/>
      <c r="I46" s="86" t="s">
        <v>498</v>
      </c>
      <c r="J46" s="87" t="s">
        <v>498</v>
      </c>
      <c r="K46" s="87" t="s">
        <v>498</v>
      </c>
      <c r="L46" s="87" t="s">
        <v>498</v>
      </c>
      <c r="M46" s="88" t="s">
        <v>498</v>
      </c>
    </row>
    <row r="47" spans="2:13" ht="27.75" customHeight="1">
      <c r="B47" s="1206"/>
      <c r="C47" s="1207"/>
      <c r="D47" s="90"/>
      <c r="E47" s="1220" t="s">
        <v>31</v>
      </c>
      <c r="F47" s="1221"/>
      <c r="G47" s="1221"/>
      <c r="H47" s="1222"/>
      <c r="I47" s="86" t="s">
        <v>498</v>
      </c>
      <c r="J47" s="87" t="s">
        <v>498</v>
      </c>
      <c r="K47" s="87" t="s">
        <v>498</v>
      </c>
      <c r="L47" s="87" t="s">
        <v>498</v>
      </c>
      <c r="M47" s="88" t="s">
        <v>498</v>
      </c>
    </row>
    <row r="48" spans="2:13" ht="27.75" customHeight="1">
      <c r="B48" s="1206"/>
      <c r="C48" s="1207"/>
      <c r="D48" s="85"/>
      <c r="E48" s="1210" t="s">
        <v>32</v>
      </c>
      <c r="F48" s="1210"/>
      <c r="G48" s="1210"/>
      <c r="H48" s="1211"/>
      <c r="I48" s="86" t="s">
        <v>498</v>
      </c>
      <c r="J48" s="87" t="s">
        <v>498</v>
      </c>
      <c r="K48" s="87" t="s">
        <v>498</v>
      </c>
      <c r="L48" s="87" t="s">
        <v>498</v>
      </c>
      <c r="M48" s="88" t="s">
        <v>498</v>
      </c>
    </row>
    <row r="49" spans="2:13" ht="27.75" customHeight="1">
      <c r="B49" s="1208"/>
      <c r="C49" s="1209"/>
      <c r="D49" s="85"/>
      <c r="E49" s="1210" t="s">
        <v>33</v>
      </c>
      <c r="F49" s="1210"/>
      <c r="G49" s="1210"/>
      <c r="H49" s="1211"/>
      <c r="I49" s="86" t="s">
        <v>498</v>
      </c>
      <c r="J49" s="87" t="s">
        <v>498</v>
      </c>
      <c r="K49" s="87" t="s">
        <v>498</v>
      </c>
      <c r="L49" s="87" t="s">
        <v>498</v>
      </c>
      <c r="M49" s="88" t="s">
        <v>498</v>
      </c>
    </row>
    <row r="50" spans="2:13" ht="27.75" customHeight="1">
      <c r="B50" s="1204" t="s">
        <v>34</v>
      </c>
      <c r="C50" s="1205"/>
      <c r="D50" s="91"/>
      <c r="E50" s="1210" t="s">
        <v>35</v>
      </c>
      <c r="F50" s="1210"/>
      <c r="G50" s="1210"/>
      <c r="H50" s="1211"/>
      <c r="I50" s="86">
        <v>3358</v>
      </c>
      <c r="J50" s="87">
        <v>3403</v>
      </c>
      <c r="K50" s="87">
        <v>3432</v>
      </c>
      <c r="L50" s="87">
        <v>3638</v>
      </c>
      <c r="M50" s="88">
        <v>3603</v>
      </c>
    </row>
    <row r="51" spans="2:13" ht="27.75" customHeight="1">
      <c r="B51" s="1206"/>
      <c r="C51" s="1207"/>
      <c r="D51" s="85"/>
      <c r="E51" s="1210" t="s">
        <v>36</v>
      </c>
      <c r="F51" s="1210"/>
      <c r="G51" s="1210"/>
      <c r="H51" s="1211"/>
      <c r="I51" s="86">
        <v>1035</v>
      </c>
      <c r="J51" s="87">
        <v>970</v>
      </c>
      <c r="K51" s="87">
        <v>918</v>
      </c>
      <c r="L51" s="87">
        <v>740</v>
      </c>
      <c r="M51" s="88">
        <v>601</v>
      </c>
    </row>
    <row r="52" spans="2:13" ht="27.75" customHeight="1">
      <c r="B52" s="1208"/>
      <c r="C52" s="1209"/>
      <c r="D52" s="85"/>
      <c r="E52" s="1210" t="s">
        <v>37</v>
      </c>
      <c r="F52" s="1210"/>
      <c r="G52" s="1210"/>
      <c r="H52" s="1211"/>
      <c r="I52" s="86">
        <v>6669</v>
      </c>
      <c r="J52" s="87">
        <v>6473</v>
      </c>
      <c r="K52" s="87">
        <v>6528</v>
      </c>
      <c r="L52" s="87">
        <v>6550</v>
      </c>
      <c r="M52" s="88">
        <v>6532</v>
      </c>
    </row>
    <row r="53" spans="2:13" ht="27.75" customHeight="1" thickBot="1">
      <c r="B53" s="1212" t="s">
        <v>21</v>
      </c>
      <c r="C53" s="1213"/>
      <c r="D53" s="92"/>
      <c r="E53" s="1214" t="s">
        <v>38</v>
      </c>
      <c r="F53" s="1214"/>
      <c r="G53" s="1214"/>
      <c r="H53" s="1215"/>
      <c r="I53" s="93">
        <v>-166</v>
      </c>
      <c r="J53" s="94">
        <v>-423</v>
      </c>
      <c r="K53" s="94">
        <v>148</v>
      </c>
      <c r="L53" s="94">
        <v>95</v>
      </c>
      <c r="M53" s="95">
        <v>293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MNfH11bIe4ImFBB1NvLEFaLgc62rRAZnKRXXFojs71TqG/mEmyFv17Bv3VF7bMvTVAkYZUUeoLg8rVyHcR6lA==" saltValue="A1jQiGrFfMdm9WuM1jrG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543</v>
      </c>
      <c r="G54" s="104" t="s">
        <v>544</v>
      </c>
      <c r="H54" s="105" t="s">
        <v>545</v>
      </c>
    </row>
    <row r="55" spans="2:8" ht="52.5" customHeight="1">
      <c r="B55" s="106"/>
      <c r="C55" s="1231" t="s">
        <v>41</v>
      </c>
      <c r="D55" s="1231"/>
      <c r="E55" s="1232"/>
      <c r="F55" s="107">
        <v>1472</v>
      </c>
      <c r="G55" s="107">
        <v>1622</v>
      </c>
      <c r="H55" s="108">
        <v>1622</v>
      </c>
    </row>
    <row r="56" spans="2:8" ht="52.5" customHeight="1">
      <c r="B56" s="109"/>
      <c r="C56" s="1233" t="s">
        <v>42</v>
      </c>
      <c r="D56" s="1233"/>
      <c r="E56" s="1234"/>
      <c r="F56" s="110">
        <v>527</v>
      </c>
      <c r="G56" s="110">
        <v>477</v>
      </c>
      <c r="H56" s="111">
        <v>627</v>
      </c>
    </row>
    <row r="57" spans="2:8" ht="53.25" customHeight="1">
      <c r="B57" s="109"/>
      <c r="C57" s="1235" t="s">
        <v>43</v>
      </c>
      <c r="D57" s="1235"/>
      <c r="E57" s="1236"/>
      <c r="F57" s="112">
        <v>1257</v>
      </c>
      <c r="G57" s="112">
        <v>1150</v>
      </c>
      <c r="H57" s="113">
        <v>1161</v>
      </c>
    </row>
    <row r="58" spans="2:8" ht="45.75" customHeight="1">
      <c r="B58" s="114"/>
      <c r="C58" s="1223" t="s">
        <v>566</v>
      </c>
      <c r="D58" s="1224"/>
      <c r="E58" s="1225"/>
      <c r="F58" s="115">
        <v>310</v>
      </c>
      <c r="G58" s="115">
        <v>311</v>
      </c>
      <c r="H58" s="116">
        <v>311</v>
      </c>
    </row>
    <row r="59" spans="2:8" ht="45.75" customHeight="1">
      <c r="B59" s="114"/>
      <c r="C59" s="1223" t="s">
        <v>567</v>
      </c>
      <c r="D59" s="1224"/>
      <c r="E59" s="1225"/>
      <c r="F59" s="115">
        <v>384</v>
      </c>
      <c r="G59" s="115">
        <v>331</v>
      </c>
      <c r="H59" s="116">
        <v>270</v>
      </c>
    </row>
    <row r="60" spans="2:8" ht="45.75" customHeight="1">
      <c r="B60" s="114"/>
      <c r="C60" s="1223" t="s">
        <v>570</v>
      </c>
      <c r="D60" s="1224"/>
      <c r="E60" s="1225"/>
      <c r="F60" s="115">
        <v>260</v>
      </c>
      <c r="G60" s="115">
        <v>211</v>
      </c>
      <c r="H60" s="116">
        <v>206</v>
      </c>
    </row>
    <row r="61" spans="2:8" ht="45.75" customHeight="1">
      <c r="B61" s="114"/>
      <c r="C61" s="1223" t="s">
        <v>568</v>
      </c>
      <c r="D61" s="1224"/>
      <c r="E61" s="1225"/>
      <c r="F61" s="115">
        <v>63</v>
      </c>
      <c r="G61" s="115">
        <v>63</v>
      </c>
      <c r="H61" s="116">
        <v>163</v>
      </c>
    </row>
    <row r="62" spans="2:8" ht="45.75" customHeight="1" thickBot="1">
      <c r="B62" s="117"/>
      <c r="C62" s="1226" t="s">
        <v>569</v>
      </c>
      <c r="D62" s="1227"/>
      <c r="E62" s="1228"/>
      <c r="F62" s="118">
        <v>101</v>
      </c>
      <c r="G62" s="118">
        <v>101</v>
      </c>
      <c r="H62" s="119">
        <v>77</v>
      </c>
    </row>
    <row r="63" spans="2:8" ht="52.5" customHeight="1" thickBot="1">
      <c r="B63" s="120"/>
      <c r="C63" s="1229" t="s">
        <v>44</v>
      </c>
      <c r="D63" s="1229"/>
      <c r="E63" s="1230"/>
      <c r="F63" s="121">
        <v>3256</v>
      </c>
      <c r="G63" s="121">
        <v>3250</v>
      </c>
      <c r="H63" s="122">
        <v>3410</v>
      </c>
    </row>
    <row r="64" spans="2:8" ht="15" customHeight="1"/>
    <row r="65" ht="0" hidden="1" customHeight="1"/>
    <row r="66" ht="0" hidden="1" customHeight="1"/>
  </sheetData>
  <sheetProtection algorithmName="SHA-512" hashValue="qyVn41XnscwZM2hjBluDo27oXl5myp9gw2PyPMYv86nZsoCahsuDOcMtY8LzF1ARu9nV89s2HT/VwUAeHSLnUw==" saltValue="suBwxMk49JB1gVQuBetl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538</v>
      </c>
      <c r="G2" s="136"/>
      <c r="H2" s="137"/>
    </row>
    <row r="3" spans="1:8">
      <c r="A3" s="133" t="s">
        <v>531</v>
      </c>
      <c r="B3" s="138"/>
      <c r="C3" s="139"/>
      <c r="D3" s="140">
        <v>95507</v>
      </c>
      <c r="E3" s="141"/>
      <c r="F3" s="142">
        <v>174587</v>
      </c>
      <c r="G3" s="143"/>
      <c r="H3" s="144"/>
    </row>
    <row r="4" spans="1:8">
      <c r="A4" s="145"/>
      <c r="B4" s="146"/>
      <c r="C4" s="147"/>
      <c r="D4" s="148">
        <v>77699</v>
      </c>
      <c r="E4" s="149"/>
      <c r="F4" s="150">
        <v>79695</v>
      </c>
      <c r="G4" s="151"/>
      <c r="H4" s="152"/>
    </row>
    <row r="5" spans="1:8">
      <c r="A5" s="133" t="s">
        <v>533</v>
      </c>
      <c r="B5" s="138"/>
      <c r="C5" s="139"/>
      <c r="D5" s="140">
        <v>85597</v>
      </c>
      <c r="E5" s="141"/>
      <c r="F5" s="142">
        <v>175675</v>
      </c>
      <c r="G5" s="143"/>
      <c r="H5" s="144"/>
    </row>
    <row r="6" spans="1:8">
      <c r="A6" s="145"/>
      <c r="B6" s="146"/>
      <c r="C6" s="147"/>
      <c r="D6" s="148">
        <v>51346</v>
      </c>
      <c r="E6" s="149"/>
      <c r="F6" s="150">
        <v>87698</v>
      </c>
      <c r="G6" s="151"/>
      <c r="H6" s="152"/>
    </row>
    <row r="7" spans="1:8">
      <c r="A7" s="133" t="s">
        <v>534</v>
      </c>
      <c r="B7" s="138"/>
      <c r="C7" s="139"/>
      <c r="D7" s="140">
        <v>83396</v>
      </c>
      <c r="E7" s="141"/>
      <c r="F7" s="142">
        <v>162193</v>
      </c>
      <c r="G7" s="143"/>
      <c r="H7" s="144"/>
    </row>
    <row r="8" spans="1:8">
      <c r="A8" s="145"/>
      <c r="B8" s="146"/>
      <c r="C8" s="147"/>
      <c r="D8" s="148">
        <v>15634</v>
      </c>
      <c r="E8" s="149"/>
      <c r="F8" s="150">
        <v>79985</v>
      </c>
      <c r="G8" s="151"/>
      <c r="H8" s="152"/>
    </row>
    <row r="9" spans="1:8">
      <c r="A9" s="133" t="s">
        <v>535</v>
      </c>
      <c r="B9" s="138"/>
      <c r="C9" s="139"/>
      <c r="D9" s="140">
        <v>184632</v>
      </c>
      <c r="E9" s="141"/>
      <c r="F9" s="142">
        <v>168868</v>
      </c>
      <c r="G9" s="143"/>
      <c r="H9" s="144"/>
    </row>
    <row r="10" spans="1:8">
      <c r="A10" s="145"/>
      <c r="B10" s="146"/>
      <c r="C10" s="147"/>
      <c r="D10" s="148">
        <v>12578</v>
      </c>
      <c r="E10" s="149"/>
      <c r="F10" s="150">
        <v>79360</v>
      </c>
      <c r="G10" s="151"/>
      <c r="H10" s="152"/>
    </row>
    <row r="11" spans="1:8">
      <c r="A11" s="133" t="s">
        <v>536</v>
      </c>
      <c r="B11" s="138"/>
      <c r="C11" s="139"/>
      <c r="D11" s="140">
        <v>142597</v>
      </c>
      <c r="E11" s="141"/>
      <c r="F11" s="142">
        <v>202870</v>
      </c>
      <c r="G11" s="143"/>
      <c r="H11" s="144"/>
    </row>
    <row r="12" spans="1:8">
      <c r="A12" s="145"/>
      <c r="B12" s="146"/>
      <c r="C12" s="153"/>
      <c r="D12" s="148">
        <v>27976</v>
      </c>
      <c r="E12" s="149"/>
      <c r="F12" s="150">
        <v>79735</v>
      </c>
      <c r="G12" s="151"/>
      <c r="H12" s="152"/>
    </row>
    <row r="13" spans="1:8">
      <c r="A13" s="133"/>
      <c r="B13" s="138"/>
      <c r="C13" s="154"/>
      <c r="D13" s="155">
        <v>118346</v>
      </c>
      <c r="E13" s="156"/>
      <c r="F13" s="157">
        <v>176839</v>
      </c>
      <c r="G13" s="158"/>
      <c r="H13" s="144"/>
    </row>
    <row r="14" spans="1:8">
      <c r="A14" s="145"/>
      <c r="B14" s="146"/>
      <c r="C14" s="147"/>
      <c r="D14" s="148">
        <v>37047</v>
      </c>
      <c r="E14" s="149"/>
      <c r="F14" s="150">
        <v>81295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5.19</v>
      </c>
      <c r="C19" s="159">
        <f>ROUND(VALUE(SUBSTITUTE(実質収支比率等に係る経年分析!G$48,"▲","-")),2)</f>
        <v>1.87</v>
      </c>
      <c r="D19" s="159">
        <f>ROUND(VALUE(SUBSTITUTE(実質収支比率等に係る経年分析!H$48,"▲","-")),2)</f>
        <v>9.59</v>
      </c>
      <c r="E19" s="159">
        <f>ROUND(VALUE(SUBSTITUTE(実質収支比率等に係る経年分析!I$48,"▲","-")),2)</f>
        <v>5.15</v>
      </c>
      <c r="F19" s="159">
        <f>ROUND(VALUE(SUBSTITUTE(実質収支比率等に係る経年分析!J$48,"▲","-")),2)</f>
        <v>0.89</v>
      </c>
    </row>
    <row r="20" spans="1:11">
      <c r="A20" s="159" t="s">
        <v>48</v>
      </c>
      <c r="B20" s="159">
        <f>ROUND(VALUE(SUBSTITUTE(実質収支比率等に係る経年分析!F$47,"▲","-")),2)</f>
        <v>32.549999999999997</v>
      </c>
      <c r="C20" s="159">
        <f>ROUND(VALUE(SUBSTITUTE(実質収支比率等に係る経年分析!G$47,"▲","-")),2)</f>
        <v>36.090000000000003</v>
      </c>
      <c r="D20" s="159">
        <f>ROUND(VALUE(SUBSTITUTE(実質収支比率等に係る経年分析!H$47,"▲","-")),2)</f>
        <v>36.89</v>
      </c>
      <c r="E20" s="159">
        <f>ROUND(VALUE(SUBSTITUTE(実質収支比率等に係る経年分析!I$47,"▲","-")),2)</f>
        <v>41.32</v>
      </c>
      <c r="F20" s="159">
        <f>ROUND(VALUE(SUBSTITUTE(実質収支比率等に係る経年分析!J$47,"▲","-")),2)</f>
        <v>42.22</v>
      </c>
    </row>
    <row r="21" spans="1:11">
      <c r="A21" s="159" t="s">
        <v>49</v>
      </c>
      <c r="B21" s="159">
        <f>IF(ISNUMBER(VALUE(SUBSTITUTE(実質収支比率等に係る経年分析!F$49,"▲","-"))),ROUND(VALUE(SUBSTITUTE(実質収支比率等に係る経年分析!F$49,"▲","-")),2),NA())</f>
        <v>3.93</v>
      </c>
      <c r="C21" s="159">
        <f>IF(ISNUMBER(VALUE(SUBSTITUTE(実質収支比率等に係る経年分析!G$49,"▲","-"))),ROUND(VALUE(SUBSTITUTE(実質収支比率等に係る経年分析!G$49,"▲","-")),2),NA())</f>
        <v>-2.81</v>
      </c>
      <c r="D21" s="159">
        <f>IF(ISNUMBER(VALUE(SUBSTITUTE(実質収支比率等に係る経年分析!H$49,"▲","-"))),ROUND(VALUE(SUBSTITUTE(実質収支比率等に係る経年分析!H$49,"▲","-")),2),NA())</f>
        <v>8.67</v>
      </c>
      <c r="E21" s="159">
        <f>IF(ISNUMBER(VALUE(SUBSTITUTE(実質収支比率等に係る経年分析!I$49,"▲","-"))),ROUND(VALUE(SUBSTITUTE(実質収支比率等に係る経年分析!I$49,"▲","-")),2),NA())</f>
        <v>-4.57</v>
      </c>
      <c r="F21" s="159">
        <f>IF(ISNUMBER(VALUE(SUBSTITUTE(実質収支比率等に係る経年分析!J$49,"▲","-"))),ROUND(VALUE(SUBSTITUTE(実質収支比率等に係る経年分析!J$49,"▲","-")),2),NA())</f>
        <v>-4.07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港湾上屋事業特別会計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1.86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9.59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5.14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0.89</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0.91</v>
      </c>
    </row>
    <row r="35" spans="1:16">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0.27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8.69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9.31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10.210000000000001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911</v>
      </c>
      <c r="E42" s="161"/>
      <c r="F42" s="161"/>
      <c r="G42" s="161">
        <f>'実質公債費比率（分子）の構造'!L$52</f>
        <v>911</v>
      </c>
      <c r="H42" s="161"/>
      <c r="I42" s="161"/>
      <c r="J42" s="161">
        <f>'実質公債費比率（分子）の構造'!M$52</f>
        <v>820</v>
      </c>
      <c r="K42" s="161"/>
      <c r="L42" s="161"/>
      <c r="M42" s="161">
        <f>'実質公債費比率（分子）の構造'!N$52</f>
        <v>826</v>
      </c>
      <c r="N42" s="161"/>
      <c r="O42" s="161"/>
      <c r="P42" s="161">
        <f>'実質公債費比率（分子）の構造'!O$52</f>
        <v>846</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5</v>
      </c>
      <c r="C44" s="161"/>
      <c r="D44" s="161"/>
      <c r="E44" s="161">
        <f>'実質公債費比率（分子）の構造'!L$50</f>
        <v>7</v>
      </c>
      <c r="F44" s="161"/>
      <c r="G44" s="161"/>
      <c r="H44" s="161">
        <f>'実質公債費比率（分子）の構造'!M$50</f>
        <v>7</v>
      </c>
      <c r="I44" s="161"/>
      <c r="J44" s="161"/>
      <c r="K44" s="161">
        <f>'実質公債費比率（分子）の構造'!N$50</f>
        <v>6</v>
      </c>
      <c r="L44" s="161"/>
      <c r="M44" s="161"/>
      <c r="N44" s="161">
        <f>'実質公債費比率（分子）の構造'!O$50</f>
        <v>3</v>
      </c>
      <c r="O44" s="161"/>
      <c r="P44" s="161"/>
    </row>
    <row r="45" spans="1:16">
      <c r="A45" s="161" t="s">
        <v>59</v>
      </c>
      <c r="B45" s="161">
        <f>'実質公債費比率（分子）の構造'!K$49</f>
        <v>125</v>
      </c>
      <c r="C45" s="161"/>
      <c r="D45" s="161"/>
      <c r="E45" s="161">
        <f>'実質公債費比率（分子）の構造'!L$49</f>
        <v>130</v>
      </c>
      <c r="F45" s="161"/>
      <c r="G45" s="161"/>
      <c r="H45" s="161">
        <f>'実質公債費比率（分子）の構造'!M$49</f>
        <v>130</v>
      </c>
      <c r="I45" s="161"/>
      <c r="J45" s="161"/>
      <c r="K45" s="161">
        <f>'実質公債費比率（分子）の構造'!N$49</f>
        <v>128</v>
      </c>
      <c r="L45" s="161"/>
      <c r="M45" s="161"/>
      <c r="N45" s="161">
        <f>'実質公債費比率（分子）の構造'!O$49</f>
        <v>94</v>
      </c>
      <c r="O45" s="161"/>
      <c r="P45" s="161"/>
    </row>
    <row r="46" spans="1:16">
      <c r="A46" s="161" t="s">
        <v>60</v>
      </c>
      <c r="B46" s="161">
        <f>'実質公債費比率（分子）の構造'!K$48</f>
        <v>318</v>
      </c>
      <c r="C46" s="161"/>
      <c r="D46" s="161"/>
      <c r="E46" s="161">
        <f>'実質公債費比率（分子）の構造'!L$48</f>
        <v>301</v>
      </c>
      <c r="F46" s="161"/>
      <c r="G46" s="161"/>
      <c r="H46" s="161">
        <f>'実質公債費比率（分子）の構造'!M$48</f>
        <v>281</v>
      </c>
      <c r="I46" s="161"/>
      <c r="J46" s="161"/>
      <c r="K46" s="161">
        <f>'実質公債費比率（分子）の構造'!N$48</f>
        <v>308</v>
      </c>
      <c r="L46" s="161"/>
      <c r="M46" s="161"/>
      <c r="N46" s="161">
        <f>'実質公債費比率（分子）の構造'!O$48</f>
        <v>310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791</v>
      </c>
      <c r="C49" s="161"/>
      <c r="D49" s="161"/>
      <c r="E49" s="161">
        <f>'実質公債費比率（分子）の構造'!L$45</f>
        <v>772</v>
      </c>
      <c r="F49" s="161"/>
      <c r="G49" s="161"/>
      <c r="H49" s="161">
        <f>'実質公債費比率（分子）の構造'!M$45</f>
        <v>687</v>
      </c>
      <c r="I49" s="161"/>
      <c r="J49" s="161"/>
      <c r="K49" s="161">
        <f>'実質公債費比率（分子）の構造'!N$45</f>
        <v>732</v>
      </c>
      <c r="L49" s="161"/>
      <c r="M49" s="161"/>
      <c r="N49" s="161">
        <f>'実質公債費比率（分子）の構造'!O$45</f>
        <v>786</v>
      </c>
      <c r="O49" s="161"/>
      <c r="P49" s="161"/>
    </row>
    <row r="50" spans="1:16">
      <c r="A50" s="161" t="s">
        <v>64</v>
      </c>
      <c r="B50" s="161" t="e">
        <f>NA()</f>
        <v>#N/A</v>
      </c>
      <c r="C50" s="161">
        <f>IF(ISNUMBER('実質公債費比率（分子）の構造'!K$53),'実質公債費比率（分子）の構造'!K$53,NA())</f>
        <v>328</v>
      </c>
      <c r="D50" s="161" t="e">
        <f>NA()</f>
        <v>#N/A</v>
      </c>
      <c r="E50" s="161" t="e">
        <f>NA()</f>
        <v>#N/A</v>
      </c>
      <c r="F50" s="161">
        <f>IF(ISNUMBER('実質公債費比率（分子）の構造'!L$53),'実質公債費比率（分子）の構造'!L$53,NA())</f>
        <v>299</v>
      </c>
      <c r="G50" s="161" t="e">
        <f>NA()</f>
        <v>#N/A</v>
      </c>
      <c r="H50" s="161" t="e">
        <f>NA()</f>
        <v>#N/A</v>
      </c>
      <c r="I50" s="161">
        <f>IF(ISNUMBER('実質公債費比率（分子）の構造'!M$53),'実質公債費比率（分子）の構造'!M$53,NA())</f>
        <v>285</v>
      </c>
      <c r="J50" s="161" t="e">
        <f>NA()</f>
        <v>#N/A</v>
      </c>
      <c r="K50" s="161" t="e">
        <f>NA()</f>
        <v>#N/A</v>
      </c>
      <c r="L50" s="161">
        <f>IF(ISNUMBER('実質公債費比率（分子）の構造'!N$53),'実質公債費比率（分子）の構造'!N$53,NA())</f>
        <v>348</v>
      </c>
      <c r="M50" s="161" t="e">
        <f>NA()</f>
        <v>#N/A</v>
      </c>
      <c r="N50" s="161" t="e">
        <f>NA()</f>
        <v>#N/A</v>
      </c>
      <c r="O50" s="161">
        <f>IF(ISNUMBER('実質公債費比率（分子）の構造'!O$53),'実質公債費比率（分子）の構造'!O$53,NA())</f>
        <v>347</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6669</v>
      </c>
      <c r="E56" s="160"/>
      <c r="F56" s="160"/>
      <c r="G56" s="160">
        <f>'将来負担比率（分子）の構造'!J$52</f>
        <v>6473</v>
      </c>
      <c r="H56" s="160"/>
      <c r="I56" s="160"/>
      <c r="J56" s="160">
        <f>'将来負担比率（分子）の構造'!K$52</f>
        <v>6528</v>
      </c>
      <c r="K56" s="160"/>
      <c r="L56" s="160"/>
      <c r="M56" s="160">
        <f>'将来負担比率（分子）の構造'!L$52</f>
        <v>6550</v>
      </c>
      <c r="N56" s="160"/>
      <c r="O56" s="160"/>
      <c r="P56" s="160">
        <f>'将来負担比率（分子）の構造'!M$52</f>
        <v>6532</v>
      </c>
    </row>
    <row r="57" spans="1:16">
      <c r="A57" s="160" t="s">
        <v>36</v>
      </c>
      <c r="B57" s="160"/>
      <c r="C57" s="160"/>
      <c r="D57" s="160">
        <f>'将来負担比率（分子）の構造'!I$51</f>
        <v>1035</v>
      </c>
      <c r="E57" s="160"/>
      <c r="F57" s="160"/>
      <c r="G57" s="160">
        <f>'将来負担比率（分子）の構造'!J$51</f>
        <v>970</v>
      </c>
      <c r="H57" s="160"/>
      <c r="I57" s="160"/>
      <c r="J57" s="160">
        <f>'将来負担比率（分子）の構造'!K$51</f>
        <v>918</v>
      </c>
      <c r="K57" s="160"/>
      <c r="L57" s="160"/>
      <c r="M57" s="160">
        <f>'将来負担比率（分子）の構造'!L$51</f>
        <v>740</v>
      </c>
      <c r="N57" s="160"/>
      <c r="O57" s="160"/>
      <c r="P57" s="160">
        <f>'将来負担比率（分子）の構造'!M$51</f>
        <v>601</v>
      </c>
    </row>
    <row r="58" spans="1:16">
      <c r="A58" s="160" t="s">
        <v>35</v>
      </c>
      <c r="B58" s="160"/>
      <c r="C58" s="160"/>
      <c r="D58" s="160">
        <f>'将来負担比率（分子）の構造'!I$50</f>
        <v>3358</v>
      </c>
      <c r="E58" s="160"/>
      <c r="F58" s="160"/>
      <c r="G58" s="160">
        <f>'将来負担比率（分子）の構造'!J$50</f>
        <v>3403</v>
      </c>
      <c r="H58" s="160"/>
      <c r="I58" s="160"/>
      <c r="J58" s="160">
        <f>'将来負担比率（分子）の構造'!K$50</f>
        <v>3432</v>
      </c>
      <c r="K58" s="160"/>
      <c r="L58" s="160"/>
      <c r="M58" s="160">
        <f>'将来負担比率（分子）の構造'!L$50</f>
        <v>3638</v>
      </c>
      <c r="N58" s="160"/>
      <c r="O58" s="160"/>
      <c r="P58" s="160">
        <f>'将来負担比率（分子）の構造'!M$50</f>
        <v>3603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1785</v>
      </c>
      <c r="C62" s="160"/>
      <c r="D62" s="160"/>
      <c r="E62" s="160">
        <f>'将来負担比率（分子）の構造'!J$45</f>
        <v>1688</v>
      </c>
      <c r="F62" s="160"/>
      <c r="G62" s="160"/>
      <c r="H62" s="160">
        <f>'将来負担比率（分子）の構造'!K$45</f>
        <v>1639</v>
      </c>
      <c r="I62" s="160"/>
      <c r="J62" s="160"/>
      <c r="K62" s="160">
        <f>'将来負担比率（分子）の構造'!L$45</f>
        <v>1632</v>
      </c>
      <c r="L62" s="160"/>
      <c r="M62" s="160"/>
      <c r="N62" s="160">
        <f>'将来負担比率（分子）の構造'!M$45</f>
        <v>1640</v>
      </c>
      <c r="O62" s="160"/>
      <c r="P62" s="160"/>
    </row>
    <row r="63" spans="1:16">
      <c r="A63" s="160" t="s">
        <v>28</v>
      </c>
      <c r="B63" s="160">
        <f>'将来負担比率（分子）の構造'!I$44</f>
        <v>523</v>
      </c>
      <c r="C63" s="160"/>
      <c r="D63" s="160"/>
      <c r="E63" s="160">
        <f>'将来負担比率（分子）の構造'!J$44</f>
        <v>396</v>
      </c>
      <c r="F63" s="160"/>
      <c r="G63" s="160"/>
      <c r="H63" s="160">
        <f>'将来負担比率（分子）の構造'!K$44</f>
        <v>282</v>
      </c>
      <c r="I63" s="160"/>
      <c r="J63" s="160"/>
      <c r="K63" s="160">
        <f>'将来負担比率（分子）の構造'!L$44</f>
        <v>157</v>
      </c>
      <c r="L63" s="160"/>
      <c r="M63" s="160"/>
      <c r="N63" s="160">
        <f>'将来負担比率（分子）の構造'!M$44</f>
        <v>70</v>
      </c>
      <c r="O63" s="160"/>
      <c r="P63" s="160"/>
    </row>
    <row r="64" spans="1:16">
      <c r="A64" s="160" t="s">
        <v>27</v>
      </c>
      <c r="B64" s="160">
        <f>'将来負担比率（分子）の構造'!I$43</f>
        <v>2518</v>
      </c>
      <c r="C64" s="160"/>
      <c r="D64" s="160"/>
      <c r="E64" s="160">
        <f>'将来負担比率（分子）の構造'!J$43</f>
        <v>2336</v>
      </c>
      <c r="F64" s="160"/>
      <c r="G64" s="160"/>
      <c r="H64" s="160">
        <f>'将来負担比率（分子）の構造'!K$43</f>
        <v>3004</v>
      </c>
      <c r="I64" s="160"/>
      <c r="J64" s="160"/>
      <c r="K64" s="160">
        <f>'将来負担比率（分子）の構造'!L$43</f>
        <v>2771</v>
      </c>
      <c r="L64" s="160"/>
      <c r="M64" s="160"/>
      <c r="N64" s="160">
        <f>'将来負担比率（分子）の構造'!M$43</f>
        <v>2606</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6069</v>
      </c>
      <c r="C66" s="160"/>
      <c r="D66" s="160"/>
      <c r="E66" s="160">
        <f>'将来負担比率（分子）の構造'!J$41</f>
        <v>6002</v>
      </c>
      <c r="F66" s="160"/>
      <c r="G66" s="160"/>
      <c r="H66" s="160">
        <f>'将来負担比率（分子）の構造'!K$41</f>
        <v>6100</v>
      </c>
      <c r="I66" s="160"/>
      <c r="J66" s="160"/>
      <c r="K66" s="160">
        <f>'将来負担比率（分子）の構造'!L$41</f>
        <v>6463</v>
      </c>
      <c r="L66" s="160"/>
      <c r="M66" s="160"/>
      <c r="N66" s="160">
        <f>'将来負担比率（分子）の構造'!M$41</f>
        <v>6713</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148</v>
      </c>
      <c r="J67" s="160" t="e">
        <f>NA()</f>
        <v>#N/A</v>
      </c>
      <c r="K67" s="160" t="e">
        <f>NA()</f>
        <v>#N/A</v>
      </c>
      <c r="L67" s="160">
        <f>IF(ISNUMBER('将来負担比率（分子）の構造'!L$53), IF('将来負担比率（分子）の構造'!L$53 &lt; 0, 0, '将来負担比率（分子）の構造'!L$53), NA())</f>
        <v>95</v>
      </c>
      <c r="M67" s="160" t="e">
        <f>NA()</f>
        <v>#N/A</v>
      </c>
      <c r="N67" s="160" t="e">
        <f>NA()</f>
        <v>#N/A</v>
      </c>
      <c r="O67" s="160">
        <f>IF(ISNUMBER('将来負担比率（分子）の構造'!M$53), IF('将来負担比率（分子）の構造'!M$53 &lt; 0, 0, '将来負担比率（分子）の構造'!M$53), NA())</f>
        <v>293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1472</v>
      </c>
      <c r="C72" s="164">
        <f>基金残高に係る経年分析!G55</f>
        <v>1622</v>
      </c>
      <c r="D72" s="164">
        <f>基金残高に係る経年分析!H55</f>
        <v>1622</v>
      </c>
    </row>
    <row r="73" spans="1:16">
      <c r="A73" s="163" t="s">
        <v>71</v>
      </c>
      <c r="B73" s="164">
        <f>基金残高に係る経年分析!F56</f>
        <v>527</v>
      </c>
      <c r="C73" s="164">
        <f>基金残高に係る経年分析!G56</f>
        <v>477</v>
      </c>
      <c r="D73" s="164">
        <f>基金残高に係る経年分析!H56</f>
        <v>627</v>
      </c>
    </row>
    <row r="74" spans="1:16">
      <c r="A74" s="163" t="s">
        <v>72</v>
      </c>
      <c r="B74" s="164">
        <f>基金残高に係る経年分析!F57</f>
        <v>1257</v>
      </c>
      <c r="C74" s="164">
        <f>基金残高に係る経年分析!G57</f>
        <v>1150</v>
      </c>
      <c r="D74" s="164">
        <f>基金残高に係る経年分析!H57</f>
        <v>1161</v>
      </c>
    </row>
  </sheetData>
  <sheetProtection algorithmName="SHA-512" hashValue="Y6dLHob3/Fj7/hTNsaxHxFHvsp86rZQigNuhIk8zV4RXzKGW1vZ/jEl/UEj+xM4+h6WuLUV9KDgbQS38NPyNKQ==" saltValue="PR8FOxinM/OW6uvzFsRFC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219</v>
      </c>
      <c r="C5" s="703"/>
      <c r="D5" s="703"/>
      <c r="E5" s="703"/>
      <c r="F5" s="703"/>
      <c r="G5" s="703"/>
      <c r="H5" s="703"/>
      <c r="I5" s="703"/>
      <c r="J5" s="703"/>
      <c r="K5" s="703"/>
      <c r="L5" s="703"/>
      <c r="M5" s="703"/>
      <c r="N5" s="703"/>
      <c r="O5" s="703"/>
      <c r="P5" s="703"/>
      <c r="Q5" s="704"/>
      <c r="R5" s="668">
        <v>705879</v>
      </c>
      <c r="S5" s="669"/>
      <c r="T5" s="669"/>
      <c r="U5" s="669"/>
      <c r="V5" s="669"/>
      <c r="W5" s="669"/>
      <c r="X5" s="669"/>
      <c r="Y5" s="715"/>
      <c r="Z5" s="733">
        <v>10.199999999999999</v>
      </c>
      <c r="AA5" s="733"/>
      <c r="AB5" s="733"/>
      <c r="AC5" s="733"/>
      <c r="AD5" s="734">
        <v>668774</v>
      </c>
      <c r="AE5" s="734"/>
      <c r="AF5" s="734"/>
      <c r="AG5" s="734"/>
      <c r="AH5" s="734"/>
      <c r="AI5" s="734"/>
      <c r="AJ5" s="734"/>
      <c r="AK5" s="734"/>
      <c r="AL5" s="716">
        <v>18</v>
      </c>
      <c r="AM5" s="685"/>
      <c r="AN5" s="685"/>
      <c r="AO5" s="717"/>
      <c r="AP5" s="702" t="s">
        <v>220</v>
      </c>
      <c r="AQ5" s="703"/>
      <c r="AR5" s="703"/>
      <c r="AS5" s="703"/>
      <c r="AT5" s="703"/>
      <c r="AU5" s="703"/>
      <c r="AV5" s="703"/>
      <c r="AW5" s="703"/>
      <c r="AX5" s="703"/>
      <c r="AY5" s="703"/>
      <c r="AZ5" s="703"/>
      <c r="BA5" s="703"/>
      <c r="BB5" s="703"/>
      <c r="BC5" s="703"/>
      <c r="BD5" s="703"/>
      <c r="BE5" s="703"/>
      <c r="BF5" s="704"/>
      <c r="BG5" s="603">
        <v>668692</v>
      </c>
      <c r="BH5" s="606"/>
      <c r="BI5" s="606"/>
      <c r="BJ5" s="606"/>
      <c r="BK5" s="606"/>
      <c r="BL5" s="606"/>
      <c r="BM5" s="606"/>
      <c r="BN5" s="607"/>
      <c r="BO5" s="665">
        <v>94.7</v>
      </c>
      <c r="BP5" s="665"/>
      <c r="BQ5" s="665"/>
      <c r="BR5" s="665"/>
      <c r="BS5" s="666">
        <v>8256</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221</v>
      </c>
      <c r="CS5" s="721"/>
      <c r="CT5" s="721"/>
      <c r="CU5" s="721"/>
      <c r="CV5" s="721"/>
      <c r="CW5" s="721"/>
      <c r="CX5" s="721"/>
      <c r="CY5" s="722"/>
      <c r="CZ5" s="720" t="s">
        <v>213</v>
      </c>
      <c r="DA5" s="721"/>
      <c r="DB5" s="721"/>
      <c r="DC5" s="722"/>
      <c r="DD5" s="720" t="s">
        <v>222</v>
      </c>
      <c r="DE5" s="721"/>
      <c r="DF5" s="721"/>
      <c r="DG5" s="721"/>
      <c r="DH5" s="721"/>
      <c r="DI5" s="721"/>
      <c r="DJ5" s="721"/>
      <c r="DK5" s="721"/>
      <c r="DL5" s="721"/>
      <c r="DM5" s="721"/>
      <c r="DN5" s="721"/>
      <c r="DO5" s="721"/>
      <c r="DP5" s="722"/>
      <c r="DQ5" s="720" t="s">
        <v>223</v>
      </c>
      <c r="DR5" s="721"/>
      <c r="DS5" s="721"/>
      <c r="DT5" s="721"/>
      <c r="DU5" s="721"/>
      <c r="DV5" s="721"/>
      <c r="DW5" s="721"/>
      <c r="DX5" s="721"/>
      <c r="DY5" s="721"/>
      <c r="DZ5" s="721"/>
      <c r="EA5" s="721"/>
      <c r="EB5" s="721"/>
      <c r="EC5" s="722"/>
    </row>
    <row r="6" spans="2:143" ht="11.25" customHeight="1">
      <c r="B6" s="600" t="s">
        <v>224</v>
      </c>
      <c r="C6" s="601"/>
      <c r="D6" s="601"/>
      <c r="E6" s="601"/>
      <c r="F6" s="601"/>
      <c r="G6" s="601"/>
      <c r="H6" s="601"/>
      <c r="I6" s="601"/>
      <c r="J6" s="601"/>
      <c r="K6" s="601"/>
      <c r="L6" s="601"/>
      <c r="M6" s="601"/>
      <c r="N6" s="601"/>
      <c r="O6" s="601"/>
      <c r="P6" s="601"/>
      <c r="Q6" s="602"/>
      <c r="R6" s="603">
        <v>56016</v>
      </c>
      <c r="S6" s="606"/>
      <c r="T6" s="606"/>
      <c r="U6" s="606"/>
      <c r="V6" s="606"/>
      <c r="W6" s="606"/>
      <c r="X6" s="606"/>
      <c r="Y6" s="607"/>
      <c r="Z6" s="665">
        <v>0.8</v>
      </c>
      <c r="AA6" s="665"/>
      <c r="AB6" s="665"/>
      <c r="AC6" s="665"/>
      <c r="AD6" s="666">
        <v>56016</v>
      </c>
      <c r="AE6" s="666"/>
      <c r="AF6" s="666"/>
      <c r="AG6" s="666"/>
      <c r="AH6" s="666"/>
      <c r="AI6" s="666"/>
      <c r="AJ6" s="666"/>
      <c r="AK6" s="666"/>
      <c r="AL6" s="608">
        <v>1.5</v>
      </c>
      <c r="AM6" s="609"/>
      <c r="AN6" s="609"/>
      <c r="AO6" s="667"/>
      <c r="AP6" s="600" t="s">
        <v>225</v>
      </c>
      <c r="AQ6" s="601"/>
      <c r="AR6" s="601"/>
      <c r="AS6" s="601"/>
      <c r="AT6" s="601"/>
      <c r="AU6" s="601"/>
      <c r="AV6" s="601"/>
      <c r="AW6" s="601"/>
      <c r="AX6" s="601"/>
      <c r="AY6" s="601"/>
      <c r="AZ6" s="601"/>
      <c r="BA6" s="601"/>
      <c r="BB6" s="601"/>
      <c r="BC6" s="601"/>
      <c r="BD6" s="601"/>
      <c r="BE6" s="601"/>
      <c r="BF6" s="602"/>
      <c r="BG6" s="603">
        <v>668692</v>
      </c>
      <c r="BH6" s="606"/>
      <c r="BI6" s="606"/>
      <c r="BJ6" s="606"/>
      <c r="BK6" s="606"/>
      <c r="BL6" s="606"/>
      <c r="BM6" s="606"/>
      <c r="BN6" s="607"/>
      <c r="BO6" s="665">
        <v>94.7</v>
      </c>
      <c r="BP6" s="665"/>
      <c r="BQ6" s="665"/>
      <c r="BR6" s="665"/>
      <c r="BS6" s="666">
        <v>8256</v>
      </c>
      <c r="BT6" s="666"/>
      <c r="BU6" s="666"/>
      <c r="BV6" s="666"/>
      <c r="BW6" s="666"/>
      <c r="BX6" s="666"/>
      <c r="BY6" s="666"/>
      <c r="BZ6" s="666"/>
      <c r="CA6" s="666"/>
      <c r="CB6" s="707"/>
      <c r="CD6" s="674" t="s">
        <v>226</v>
      </c>
      <c r="CE6" s="675"/>
      <c r="CF6" s="675"/>
      <c r="CG6" s="675"/>
      <c r="CH6" s="675"/>
      <c r="CI6" s="675"/>
      <c r="CJ6" s="675"/>
      <c r="CK6" s="675"/>
      <c r="CL6" s="675"/>
      <c r="CM6" s="675"/>
      <c r="CN6" s="675"/>
      <c r="CO6" s="675"/>
      <c r="CP6" s="675"/>
      <c r="CQ6" s="676"/>
      <c r="CR6" s="603">
        <v>74187</v>
      </c>
      <c r="CS6" s="606"/>
      <c r="CT6" s="606"/>
      <c r="CU6" s="606"/>
      <c r="CV6" s="606"/>
      <c r="CW6" s="606"/>
      <c r="CX6" s="606"/>
      <c r="CY6" s="607"/>
      <c r="CZ6" s="716">
        <v>1.1000000000000001</v>
      </c>
      <c r="DA6" s="685"/>
      <c r="DB6" s="685"/>
      <c r="DC6" s="719"/>
      <c r="DD6" s="611" t="s">
        <v>122</v>
      </c>
      <c r="DE6" s="606"/>
      <c r="DF6" s="606"/>
      <c r="DG6" s="606"/>
      <c r="DH6" s="606"/>
      <c r="DI6" s="606"/>
      <c r="DJ6" s="606"/>
      <c r="DK6" s="606"/>
      <c r="DL6" s="606"/>
      <c r="DM6" s="606"/>
      <c r="DN6" s="606"/>
      <c r="DO6" s="606"/>
      <c r="DP6" s="607"/>
      <c r="DQ6" s="611">
        <v>74187</v>
      </c>
      <c r="DR6" s="606"/>
      <c r="DS6" s="606"/>
      <c r="DT6" s="606"/>
      <c r="DU6" s="606"/>
      <c r="DV6" s="606"/>
      <c r="DW6" s="606"/>
      <c r="DX6" s="606"/>
      <c r="DY6" s="606"/>
      <c r="DZ6" s="606"/>
      <c r="EA6" s="606"/>
      <c r="EB6" s="606"/>
      <c r="EC6" s="646"/>
    </row>
    <row r="7" spans="2:143" ht="11.25" customHeight="1">
      <c r="B7" s="600" t="s">
        <v>227</v>
      </c>
      <c r="C7" s="601"/>
      <c r="D7" s="601"/>
      <c r="E7" s="601"/>
      <c r="F7" s="601"/>
      <c r="G7" s="601"/>
      <c r="H7" s="601"/>
      <c r="I7" s="601"/>
      <c r="J7" s="601"/>
      <c r="K7" s="601"/>
      <c r="L7" s="601"/>
      <c r="M7" s="601"/>
      <c r="N7" s="601"/>
      <c r="O7" s="601"/>
      <c r="P7" s="601"/>
      <c r="Q7" s="602"/>
      <c r="R7" s="603">
        <v>1311</v>
      </c>
      <c r="S7" s="606"/>
      <c r="T7" s="606"/>
      <c r="U7" s="606"/>
      <c r="V7" s="606"/>
      <c r="W7" s="606"/>
      <c r="X7" s="606"/>
      <c r="Y7" s="607"/>
      <c r="Z7" s="665">
        <v>0</v>
      </c>
      <c r="AA7" s="665"/>
      <c r="AB7" s="665"/>
      <c r="AC7" s="665"/>
      <c r="AD7" s="666">
        <v>1311</v>
      </c>
      <c r="AE7" s="666"/>
      <c r="AF7" s="666"/>
      <c r="AG7" s="666"/>
      <c r="AH7" s="666"/>
      <c r="AI7" s="666"/>
      <c r="AJ7" s="666"/>
      <c r="AK7" s="666"/>
      <c r="AL7" s="608">
        <v>0</v>
      </c>
      <c r="AM7" s="609"/>
      <c r="AN7" s="609"/>
      <c r="AO7" s="667"/>
      <c r="AP7" s="600" t="s">
        <v>228</v>
      </c>
      <c r="AQ7" s="601"/>
      <c r="AR7" s="601"/>
      <c r="AS7" s="601"/>
      <c r="AT7" s="601"/>
      <c r="AU7" s="601"/>
      <c r="AV7" s="601"/>
      <c r="AW7" s="601"/>
      <c r="AX7" s="601"/>
      <c r="AY7" s="601"/>
      <c r="AZ7" s="601"/>
      <c r="BA7" s="601"/>
      <c r="BB7" s="601"/>
      <c r="BC7" s="601"/>
      <c r="BD7" s="601"/>
      <c r="BE7" s="601"/>
      <c r="BF7" s="602"/>
      <c r="BG7" s="603">
        <v>330893</v>
      </c>
      <c r="BH7" s="606"/>
      <c r="BI7" s="606"/>
      <c r="BJ7" s="606"/>
      <c r="BK7" s="606"/>
      <c r="BL7" s="606"/>
      <c r="BM7" s="606"/>
      <c r="BN7" s="607"/>
      <c r="BO7" s="665">
        <v>46.9</v>
      </c>
      <c r="BP7" s="665"/>
      <c r="BQ7" s="665"/>
      <c r="BR7" s="665"/>
      <c r="BS7" s="666">
        <v>8256</v>
      </c>
      <c r="BT7" s="666"/>
      <c r="BU7" s="666"/>
      <c r="BV7" s="666"/>
      <c r="BW7" s="666"/>
      <c r="BX7" s="666"/>
      <c r="BY7" s="666"/>
      <c r="BZ7" s="666"/>
      <c r="CA7" s="666"/>
      <c r="CB7" s="707"/>
      <c r="CD7" s="647" t="s">
        <v>229</v>
      </c>
      <c r="CE7" s="644"/>
      <c r="CF7" s="644"/>
      <c r="CG7" s="644"/>
      <c r="CH7" s="644"/>
      <c r="CI7" s="644"/>
      <c r="CJ7" s="644"/>
      <c r="CK7" s="644"/>
      <c r="CL7" s="644"/>
      <c r="CM7" s="644"/>
      <c r="CN7" s="644"/>
      <c r="CO7" s="644"/>
      <c r="CP7" s="644"/>
      <c r="CQ7" s="645"/>
      <c r="CR7" s="603">
        <v>957715</v>
      </c>
      <c r="CS7" s="606"/>
      <c r="CT7" s="606"/>
      <c r="CU7" s="606"/>
      <c r="CV7" s="606"/>
      <c r="CW7" s="606"/>
      <c r="CX7" s="606"/>
      <c r="CY7" s="607"/>
      <c r="CZ7" s="665">
        <v>13.9</v>
      </c>
      <c r="DA7" s="665"/>
      <c r="DB7" s="665"/>
      <c r="DC7" s="665"/>
      <c r="DD7" s="611">
        <v>14611</v>
      </c>
      <c r="DE7" s="606"/>
      <c r="DF7" s="606"/>
      <c r="DG7" s="606"/>
      <c r="DH7" s="606"/>
      <c r="DI7" s="606"/>
      <c r="DJ7" s="606"/>
      <c r="DK7" s="606"/>
      <c r="DL7" s="606"/>
      <c r="DM7" s="606"/>
      <c r="DN7" s="606"/>
      <c r="DO7" s="606"/>
      <c r="DP7" s="607"/>
      <c r="DQ7" s="611">
        <v>736540</v>
      </c>
      <c r="DR7" s="606"/>
      <c r="DS7" s="606"/>
      <c r="DT7" s="606"/>
      <c r="DU7" s="606"/>
      <c r="DV7" s="606"/>
      <c r="DW7" s="606"/>
      <c r="DX7" s="606"/>
      <c r="DY7" s="606"/>
      <c r="DZ7" s="606"/>
      <c r="EA7" s="606"/>
      <c r="EB7" s="606"/>
      <c r="EC7" s="646"/>
    </row>
    <row r="8" spans="2:143" ht="11.25" customHeight="1">
      <c r="B8" s="600" t="s">
        <v>230</v>
      </c>
      <c r="C8" s="601"/>
      <c r="D8" s="601"/>
      <c r="E8" s="601"/>
      <c r="F8" s="601"/>
      <c r="G8" s="601"/>
      <c r="H8" s="601"/>
      <c r="I8" s="601"/>
      <c r="J8" s="601"/>
      <c r="K8" s="601"/>
      <c r="L8" s="601"/>
      <c r="M8" s="601"/>
      <c r="N8" s="601"/>
      <c r="O8" s="601"/>
      <c r="P8" s="601"/>
      <c r="Q8" s="602"/>
      <c r="R8" s="603">
        <v>1859</v>
      </c>
      <c r="S8" s="606"/>
      <c r="T8" s="606"/>
      <c r="U8" s="606"/>
      <c r="V8" s="606"/>
      <c r="W8" s="606"/>
      <c r="X8" s="606"/>
      <c r="Y8" s="607"/>
      <c r="Z8" s="665">
        <v>0</v>
      </c>
      <c r="AA8" s="665"/>
      <c r="AB8" s="665"/>
      <c r="AC8" s="665"/>
      <c r="AD8" s="666">
        <v>1859</v>
      </c>
      <c r="AE8" s="666"/>
      <c r="AF8" s="666"/>
      <c r="AG8" s="666"/>
      <c r="AH8" s="666"/>
      <c r="AI8" s="666"/>
      <c r="AJ8" s="666"/>
      <c r="AK8" s="666"/>
      <c r="AL8" s="608">
        <v>0</v>
      </c>
      <c r="AM8" s="609"/>
      <c r="AN8" s="609"/>
      <c r="AO8" s="667"/>
      <c r="AP8" s="600" t="s">
        <v>231</v>
      </c>
      <c r="AQ8" s="601"/>
      <c r="AR8" s="601"/>
      <c r="AS8" s="601"/>
      <c r="AT8" s="601"/>
      <c r="AU8" s="601"/>
      <c r="AV8" s="601"/>
      <c r="AW8" s="601"/>
      <c r="AX8" s="601"/>
      <c r="AY8" s="601"/>
      <c r="AZ8" s="601"/>
      <c r="BA8" s="601"/>
      <c r="BB8" s="601"/>
      <c r="BC8" s="601"/>
      <c r="BD8" s="601"/>
      <c r="BE8" s="601"/>
      <c r="BF8" s="602"/>
      <c r="BG8" s="603">
        <v>11510</v>
      </c>
      <c r="BH8" s="606"/>
      <c r="BI8" s="606"/>
      <c r="BJ8" s="606"/>
      <c r="BK8" s="606"/>
      <c r="BL8" s="606"/>
      <c r="BM8" s="606"/>
      <c r="BN8" s="607"/>
      <c r="BO8" s="665">
        <v>1.6</v>
      </c>
      <c r="BP8" s="665"/>
      <c r="BQ8" s="665"/>
      <c r="BR8" s="665"/>
      <c r="BS8" s="611" t="s">
        <v>166</v>
      </c>
      <c r="BT8" s="606"/>
      <c r="BU8" s="606"/>
      <c r="BV8" s="606"/>
      <c r="BW8" s="606"/>
      <c r="BX8" s="606"/>
      <c r="BY8" s="606"/>
      <c r="BZ8" s="606"/>
      <c r="CA8" s="606"/>
      <c r="CB8" s="646"/>
      <c r="CD8" s="647" t="s">
        <v>232</v>
      </c>
      <c r="CE8" s="644"/>
      <c r="CF8" s="644"/>
      <c r="CG8" s="644"/>
      <c r="CH8" s="644"/>
      <c r="CI8" s="644"/>
      <c r="CJ8" s="644"/>
      <c r="CK8" s="644"/>
      <c r="CL8" s="644"/>
      <c r="CM8" s="644"/>
      <c r="CN8" s="644"/>
      <c r="CO8" s="644"/>
      <c r="CP8" s="644"/>
      <c r="CQ8" s="645"/>
      <c r="CR8" s="603">
        <v>1193750</v>
      </c>
      <c r="CS8" s="606"/>
      <c r="CT8" s="606"/>
      <c r="CU8" s="606"/>
      <c r="CV8" s="606"/>
      <c r="CW8" s="606"/>
      <c r="CX8" s="606"/>
      <c r="CY8" s="607"/>
      <c r="CZ8" s="665">
        <v>17.3</v>
      </c>
      <c r="DA8" s="665"/>
      <c r="DB8" s="665"/>
      <c r="DC8" s="665"/>
      <c r="DD8" s="611" t="s">
        <v>122</v>
      </c>
      <c r="DE8" s="606"/>
      <c r="DF8" s="606"/>
      <c r="DG8" s="606"/>
      <c r="DH8" s="606"/>
      <c r="DI8" s="606"/>
      <c r="DJ8" s="606"/>
      <c r="DK8" s="606"/>
      <c r="DL8" s="606"/>
      <c r="DM8" s="606"/>
      <c r="DN8" s="606"/>
      <c r="DO8" s="606"/>
      <c r="DP8" s="607"/>
      <c r="DQ8" s="611">
        <v>659943</v>
      </c>
      <c r="DR8" s="606"/>
      <c r="DS8" s="606"/>
      <c r="DT8" s="606"/>
      <c r="DU8" s="606"/>
      <c r="DV8" s="606"/>
      <c r="DW8" s="606"/>
      <c r="DX8" s="606"/>
      <c r="DY8" s="606"/>
      <c r="DZ8" s="606"/>
      <c r="EA8" s="606"/>
      <c r="EB8" s="606"/>
      <c r="EC8" s="646"/>
    </row>
    <row r="9" spans="2:143" ht="11.25" customHeight="1">
      <c r="B9" s="600" t="s">
        <v>233</v>
      </c>
      <c r="C9" s="601"/>
      <c r="D9" s="601"/>
      <c r="E9" s="601"/>
      <c r="F9" s="601"/>
      <c r="G9" s="601"/>
      <c r="H9" s="601"/>
      <c r="I9" s="601"/>
      <c r="J9" s="601"/>
      <c r="K9" s="601"/>
      <c r="L9" s="601"/>
      <c r="M9" s="601"/>
      <c r="N9" s="601"/>
      <c r="O9" s="601"/>
      <c r="P9" s="601"/>
      <c r="Q9" s="602"/>
      <c r="R9" s="603">
        <v>1877</v>
      </c>
      <c r="S9" s="606"/>
      <c r="T9" s="606"/>
      <c r="U9" s="606"/>
      <c r="V9" s="606"/>
      <c r="W9" s="606"/>
      <c r="X9" s="606"/>
      <c r="Y9" s="607"/>
      <c r="Z9" s="665">
        <v>0</v>
      </c>
      <c r="AA9" s="665"/>
      <c r="AB9" s="665"/>
      <c r="AC9" s="665"/>
      <c r="AD9" s="666">
        <v>1877</v>
      </c>
      <c r="AE9" s="666"/>
      <c r="AF9" s="666"/>
      <c r="AG9" s="666"/>
      <c r="AH9" s="666"/>
      <c r="AI9" s="666"/>
      <c r="AJ9" s="666"/>
      <c r="AK9" s="666"/>
      <c r="AL9" s="608">
        <v>0.1</v>
      </c>
      <c r="AM9" s="609"/>
      <c r="AN9" s="609"/>
      <c r="AO9" s="667"/>
      <c r="AP9" s="600" t="s">
        <v>234</v>
      </c>
      <c r="AQ9" s="601"/>
      <c r="AR9" s="601"/>
      <c r="AS9" s="601"/>
      <c r="AT9" s="601"/>
      <c r="AU9" s="601"/>
      <c r="AV9" s="601"/>
      <c r="AW9" s="601"/>
      <c r="AX9" s="601"/>
      <c r="AY9" s="601"/>
      <c r="AZ9" s="601"/>
      <c r="BA9" s="601"/>
      <c r="BB9" s="601"/>
      <c r="BC9" s="601"/>
      <c r="BD9" s="601"/>
      <c r="BE9" s="601"/>
      <c r="BF9" s="602"/>
      <c r="BG9" s="603">
        <v>274133</v>
      </c>
      <c r="BH9" s="606"/>
      <c r="BI9" s="606"/>
      <c r="BJ9" s="606"/>
      <c r="BK9" s="606"/>
      <c r="BL9" s="606"/>
      <c r="BM9" s="606"/>
      <c r="BN9" s="607"/>
      <c r="BO9" s="665">
        <v>38.799999999999997</v>
      </c>
      <c r="BP9" s="665"/>
      <c r="BQ9" s="665"/>
      <c r="BR9" s="665"/>
      <c r="BS9" s="611" t="s">
        <v>166</v>
      </c>
      <c r="BT9" s="606"/>
      <c r="BU9" s="606"/>
      <c r="BV9" s="606"/>
      <c r="BW9" s="606"/>
      <c r="BX9" s="606"/>
      <c r="BY9" s="606"/>
      <c r="BZ9" s="606"/>
      <c r="CA9" s="606"/>
      <c r="CB9" s="646"/>
      <c r="CD9" s="647" t="s">
        <v>235</v>
      </c>
      <c r="CE9" s="644"/>
      <c r="CF9" s="644"/>
      <c r="CG9" s="644"/>
      <c r="CH9" s="644"/>
      <c r="CI9" s="644"/>
      <c r="CJ9" s="644"/>
      <c r="CK9" s="644"/>
      <c r="CL9" s="644"/>
      <c r="CM9" s="644"/>
      <c r="CN9" s="644"/>
      <c r="CO9" s="644"/>
      <c r="CP9" s="644"/>
      <c r="CQ9" s="645"/>
      <c r="CR9" s="603">
        <v>491439</v>
      </c>
      <c r="CS9" s="606"/>
      <c r="CT9" s="606"/>
      <c r="CU9" s="606"/>
      <c r="CV9" s="606"/>
      <c r="CW9" s="606"/>
      <c r="CX9" s="606"/>
      <c r="CY9" s="607"/>
      <c r="CZ9" s="665">
        <v>7.1</v>
      </c>
      <c r="DA9" s="665"/>
      <c r="DB9" s="665"/>
      <c r="DC9" s="665"/>
      <c r="DD9" s="611" t="s">
        <v>122</v>
      </c>
      <c r="DE9" s="606"/>
      <c r="DF9" s="606"/>
      <c r="DG9" s="606"/>
      <c r="DH9" s="606"/>
      <c r="DI9" s="606"/>
      <c r="DJ9" s="606"/>
      <c r="DK9" s="606"/>
      <c r="DL9" s="606"/>
      <c r="DM9" s="606"/>
      <c r="DN9" s="606"/>
      <c r="DO9" s="606"/>
      <c r="DP9" s="607"/>
      <c r="DQ9" s="611">
        <v>398262</v>
      </c>
      <c r="DR9" s="606"/>
      <c r="DS9" s="606"/>
      <c r="DT9" s="606"/>
      <c r="DU9" s="606"/>
      <c r="DV9" s="606"/>
      <c r="DW9" s="606"/>
      <c r="DX9" s="606"/>
      <c r="DY9" s="606"/>
      <c r="DZ9" s="606"/>
      <c r="EA9" s="606"/>
      <c r="EB9" s="606"/>
      <c r="EC9" s="646"/>
    </row>
    <row r="10" spans="2:143" ht="11.25" customHeight="1">
      <c r="B10" s="600" t="s">
        <v>236</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166</v>
      </c>
      <c r="AA10" s="665"/>
      <c r="AB10" s="665"/>
      <c r="AC10" s="665"/>
      <c r="AD10" s="666" t="s">
        <v>166</v>
      </c>
      <c r="AE10" s="666"/>
      <c r="AF10" s="666"/>
      <c r="AG10" s="666"/>
      <c r="AH10" s="666"/>
      <c r="AI10" s="666"/>
      <c r="AJ10" s="666"/>
      <c r="AK10" s="666"/>
      <c r="AL10" s="608" t="s">
        <v>122</v>
      </c>
      <c r="AM10" s="609"/>
      <c r="AN10" s="609"/>
      <c r="AO10" s="667"/>
      <c r="AP10" s="600" t="s">
        <v>237</v>
      </c>
      <c r="AQ10" s="601"/>
      <c r="AR10" s="601"/>
      <c r="AS10" s="601"/>
      <c r="AT10" s="601"/>
      <c r="AU10" s="601"/>
      <c r="AV10" s="601"/>
      <c r="AW10" s="601"/>
      <c r="AX10" s="601"/>
      <c r="AY10" s="601"/>
      <c r="AZ10" s="601"/>
      <c r="BA10" s="601"/>
      <c r="BB10" s="601"/>
      <c r="BC10" s="601"/>
      <c r="BD10" s="601"/>
      <c r="BE10" s="601"/>
      <c r="BF10" s="602"/>
      <c r="BG10" s="603">
        <v>22703</v>
      </c>
      <c r="BH10" s="606"/>
      <c r="BI10" s="606"/>
      <c r="BJ10" s="606"/>
      <c r="BK10" s="606"/>
      <c r="BL10" s="606"/>
      <c r="BM10" s="606"/>
      <c r="BN10" s="607"/>
      <c r="BO10" s="665">
        <v>3.2</v>
      </c>
      <c r="BP10" s="665"/>
      <c r="BQ10" s="665"/>
      <c r="BR10" s="665"/>
      <c r="BS10" s="611">
        <v>3784</v>
      </c>
      <c r="BT10" s="606"/>
      <c r="BU10" s="606"/>
      <c r="BV10" s="606"/>
      <c r="BW10" s="606"/>
      <c r="BX10" s="606"/>
      <c r="BY10" s="606"/>
      <c r="BZ10" s="606"/>
      <c r="CA10" s="606"/>
      <c r="CB10" s="646"/>
      <c r="CD10" s="647" t="s">
        <v>238</v>
      </c>
      <c r="CE10" s="644"/>
      <c r="CF10" s="644"/>
      <c r="CG10" s="644"/>
      <c r="CH10" s="644"/>
      <c r="CI10" s="644"/>
      <c r="CJ10" s="644"/>
      <c r="CK10" s="644"/>
      <c r="CL10" s="644"/>
      <c r="CM10" s="644"/>
      <c r="CN10" s="644"/>
      <c r="CO10" s="644"/>
      <c r="CP10" s="644"/>
      <c r="CQ10" s="645"/>
      <c r="CR10" s="603">
        <v>17737</v>
      </c>
      <c r="CS10" s="606"/>
      <c r="CT10" s="606"/>
      <c r="CU10" s="606"/>
      <c r="CV10" s="606"/>
      <c r="CW10" s="606"/>
      <c r="CX10" s="606"/>
      <c r="CY10" s="607"/>
      <c r="CZ10" s="665">
        <v>0.3</v>
      </c>
      <c r="DA10" s="665"/>
      <c r="DB10" s="665"/>
      <c r="DC10" s="665"/>
      <c r="DD10" s="611" t="s">
        <v>122</v>
      </c>
      <c r="DE10" s="606"/>
      <c r="DF10" s="606"/>
      <c r="DG10" s="606"/>
      <c r="DH10" s="606"/>
      <c r="DI10" s="606"/>
      <c r="DJ10" s="606"/>
      <c r="DK10" s="606"/>
      <c r="DL10" s="606"/>
      <c r="DM10" s="606"/>
      <c r="DN10" s="606"/>
      <c r="DO10" s="606"/>
      <c r="DP10" s="607"/>
      <c r="DQ10" s="611">
        <v>17054</v>
      </c>
      <c r="DR10" s="606"/>
      <c r="DS10" s="606"/>
      <c r="DT10" s="606"/>
      <c r="DU10" s="606"/>
      <c r="DV10" s="606"/>
      <c r="DW10" s="606"/>
      <c r="DX10" s="606"/>
      <c r="DY10" s="606"/>
      <c r="DZ10" s="606"/>
      <c r="EA10" s="606"/>
      <c r="EB10" s="606"/>
      <c r="EC10" s="646"/>
    </row>
    <row r="11" spans="2:143" ht="11.25" customHeight="1">
      <c r="B11" s="600" t="s">
        <v>239</v>
      </c>
      <c r="C11" s="601"/>
      <c r="D11" s="601"/>
      <c r="E11" s="601"/>
      <c r="F11" s="601"/>
      <c r="G11" s="601"/>
      <c r="H11" s="601"/>
      <c r="I11" s="601"/>
      <c r="J11" s="601"/>
      <c r="K11" s="601"/>
      <c r="L11" s="601"/>
      <c r="M11" s="601"/>
      <c r="N11" s="601"/>
      <c r="O11" s="601"/>
      <c r="P11" s="601"/>
      <c r="Q11" s="602"/>
      <c r="R11" s="603" t="s">
        <v>122</v>
      </c>
      <c r="S11" s="606"/>
      <c r="T11" s="606"/>
      <c r="U11" s="606"/>
      <c r="V11" s="606"/>
      <c r="W11" s="606"/>
      <c r="X11" s="606"/>
      <c r="Y11" s="607"/>
      <c r="Z11" s="665" t="s">
        <v>166</v>
      </c>
      <c r="AA11" s="665"/>
      <c r="AB11" s="665"/>
      <c r="AC11" s="665"/>
      <c r="AD11" s="666" t="s">
        <v>122</v>
      </c>
      <c r="AE11" s="666"/>
      <c r="AF11" s="666"/>
      <c r="AG11" s="666"/>
      <c r="AH11" s="666"/>
      <c r="AI11" s="666"/>
      <c r="AJ11" s="666"/>
      <c r="AK11" s="666"/>
      <c r="AL11" s="608" t="s">
        <v>122</v>
      </c>
      <c r="AM11" s="609"/>
      <c r="AN11" s="609"/>
      <c r="AO11" s="667"/>
      <c r="AP11" s="600" t="s">
        <v>240</v>
      </c>
      <c r="AQ11" s="601"/>
      <c r="AR11" s="601"/>
      <c r="AS11" s="601"/>
      <c r="AT11" s="601"/>
      <c r="AU11" s="601"/>
      <c r="AV11" s="601"/>
      <c r="AW11" s="601"/>
      <c r="AX11" s="601"/>
      <c r="AY11" s="601"/>
      <c r="AZ11" s="601"/>
      <c r="BA11" s="601"/>
      <c r="BB11" s="601"/>
      <c r="BC11" s="601"/>
      <c r="BD11" s="601"/>
      <c r="BE11" s="601"/>
      <c r="BF11" s="602"/>
      <c r="BG11" s="603">
        <v>22547</v>
      </c>
      <c r="BH11" s="606"/>
      <c r="BI11" s="606"/>
      <c r="BJ11" s="606"/>
      <c r="BK11" s="606"/>
      <c r="BL11" s="606"/>
      <c r="BM11" s="606"/>
      <c r="BN11" s="607"/>
      <c r="BO11" s="665">
        <v>3.2</v>
      </c>
      <c r="BP11" s="665"/>
      <c r="BQ11" s="665"/>
      <c r="BR11" s="665"/>
      <c r="BS11" s="611">
        <v>4472</v>
      </c>
      <c r="BT11" s="606"/>
      <c r="BU11" s="606"/>
      <c r="BV11" s="606"/>
      <c r="BW11" s="606"/>
      <c r="BX11" s="606"/>
      <c r="BY11" s="606"/>
      <c r="BZ11" s="606"/>
      <c r="CA11" s="606"/>
      <c r="CB11" s="646"/>
      <c r="CD11" s="647" t="s">
        <v>241</v>
      </c>
      <c r="CE11" s="644"/>
      <c r="CF11" s="644"/>
      <c r="CG11" s="644"/>
      <c r="CH11" s="644"/>
      <c r="CI11" s="644"/>
      <c r="CJ11" s="644"/>
      <c r="CK11" s="644"/>
      <c r="CL11" s="644"/>
      <c r="CM11" s="644"/>
      <c r="CN11" s="644"/>
      <c r="CO11" s="644"/>
      <c r="CP11" s="644"/>
      <c r="CQ11" s="645"/>
      <c r="CR11" s="603">
        <v>337906</v>
      </c>
      <c r="CS11" s="606"/>
      <c r="CT11" s="606"/>
      <c r="CU11" s="606"/>
      <c r="CV11" s="606"/>
      <c r="CW11" s="606"/>
      <c r="CX11" s="606"/>
      <c r="CY11" s="607"/>
      <c r="CZ11" s="665">
        <v>4.9000000000000004</v>
      </c>
      <c r="DA11" s="665"/>
      <c r="DB11" s="665"/>
      <c r="DC11" s="665"/>
      <c r="DD11" s="611">
        <v>41606</v>
      </c>
      <c r="DE11" s="606"/>
      <c r="DF11" s="606"/>
      <c r="DG11" s="606"/>
      <c r="DH11" s="606"/>
      <c r="DI11" s="606"/>
      <c r="DJ11" s="606"/>
      <c r="DK11" s="606"/>
      <c r="DL11" s="606"/>
      <c r="DM11" s="606"/>
      <c r="DN11" s="606"/>
      <c r="DO11" s="606"/>
      <c r="DP11" s="607"/>
      <c r="DQ11" s="611">
        <v>165610</v>
      </c>
      <c r="DR11" s="606"/>
      <c r="DS11" s="606"/>
      <c r="DT11" s="606"/>
      <c r="DU11" s="606"/>
      <c r="DV11" s="606"/>
      <c r="DW11" s="606"/>
      <c r="DX11" s="606"/>
      <c r="DY11" s="606"/>
      <c r="DZ11" s="606"/>
      <c r="EA11" s="606"/>
      <c r="EB11" s="606"/>
      <c r="EC11" s="646"/>
    </row>
    <row r="12" spans="2:143" ht="11.25" customHeight="1">
      <c r="B12" s="600" t="s">
        <v>242</v>
      </c>
      <c r="C12" s="601"/>
      <c r="D12" s="601"/>
      <c r="E12" s="601"/>
      <c r="F12" s="601"/>
      <c r="G12" s="601"/>
      <c r="H12" s="601"/>
      <c r="I12" s="601"/>
      <c r="J12" s="601"/>
      <c r="K12" s="601"/>
      <c r="L12" s="601"/>
      <c r="M12" s="601"/>
      <c r="N12" s="601"/>
      <c r="O12" s="601"/>
      <c r="P12" s="601"/>
      <c r="Q12" s="602"/>
      <c r="R12" s="603">
        <v>144076</v>
      </c>
      <c r="S12" s="606"/>
      <c r="T12" s="606"/>
      <c r="U12" s="606"/>
      <c r="V12" s="606"/>
      <c r="W12" s="606"/>
      <c r="X12" s="606"/>
      <c r="Y12" s="607"/>
      <c r="Z12" s="665">
        <v>2.1</v>
      </c>
      <c r="AA12" s="665"/>
      <c r="AB12" s="665"/>
      <c r="AC12" s="665"/>
      <c r="AD12" s="666">
        <v>144076</v>
      </c>
      <c r="AE12" s="666"/>
      <c r="AF12" s="666"/>
      <c r="AG12" s="666"/>
      <c r="AH12" s="666"/>
      <c r="AI12" s="666"/>
      <c r="AJ12" s="666"/>
      <c r="AK12" s="666"/>
      <c r="AL12" s="608">
        <v>3.9</v>
      </c>
      <c r="AM12" s="609"/>
      <c r="AN12" s="609"/>
      <c r="AO12" s="667"/>
      <c r="AP12" s="600" t="s">
        <v>243</v>
      </c>
      <c r="AQ12" s="601"/>
      <c r="AR12" s="601"/>
      <c r="AS12" s="601"/>
      <c r="AT12" s="601"/>
      <c r="AU12" s="601"/>
      <c r="AV12" s="601"/>
      <c r="AW12" s="601"/>
      <c r="AX12" s="601"/>
      <c r="AY12" s="601"/>
      <c r="AZ12" s="601"/>
      <c r="BA12" s="601"/>
      <c r="BB12" s="601"/>
      <c r="BC12" s="601"/>
      <c r="BD12" s="601"/>
      <c r="BE12" s="601"/>
      <c r="BF12" s="602"/>
      <c r="BG12" s="603">
        <v>239969</v>
      </c>
      <c r="BH12" s="606"/>
      <c r="BI12" s="606"/>
      <c r="BJ12" s="606"/>
      <c r="BK12" s="606"/>
      <c r="BL12" s="606"/>
      <c r="BM12" s="606"/>
      <c r="BN12" s="607"/>
      <c r="BO12" s="665">
        <v>34</v>
      </c>
      <c r="BP12" s="665"/>
      <c r="BQ12" s="665"/>
      <c r="BR12" s="665"/>
      <c r="BS12" s="611" t="s">
        <v>122</v>
      </c>
      <c r="BT12" s="606"/>
      <c r="BU12" s="606"/>
      <c r="BV12" s="606"/>
      <c r="BW12" s="606"/>
      <c r="BX12" s="606"/>
      <c r="BY12" s="606"/>
      <c r="BZ12" s="606"/>
      <c r="CA12" s="606"/>
      <c r="CB12" s="646"/>
      <c r="CD12" s="647" t="s">
        <v>244</v>
      </c>
      <c r="CE12" s="644"/>
      <c r="CF12" s="644"/>
      <c r="CG12" s="644"/>
      <c r="CH12" s="644"/>
      <c r="CI12" s="644"/>
      <c r="CJ12" s="644"/>
      <c r="CK12" s="644"/>
      <c r="CL12" s="644"/>
      <c r="CM12" s="644"/>
      <c r="CN12" s="644"/>
      <c r="CO12" s="644"/>
      <c r="CP12" s="644"/>
      <c r="CQ12" s="645"/>
      <c r="CR12" s="603">
        <v>235920</v>
      </c>
      <c r="CS12" s="606"/>
      <c r="CT12" s="606"/>
      <c r="CU12" s="606"/>
      <c r="CV12" s="606"/>
      <c r="CW12" s="606"/>
      <c r="CX12" s="606"/>
      <c r="CY12" s="607"/>
      <c r="CZ12" s="665">
        <v>3.4</v>
      </c>
      <c r="DA12" s="665"/>
      <c r="DB12" s="665"/>
      <c r="DC12" s="665"/>
      <c r="DD12" s="611" t="s">
        <v>166</v>
      </c>
      <c r="DE12" s="606"/>
      <c r="DF12" s="606"/>
      <c r="DG12" s="606"/>
      <c r="DH12" s="606"/>
      <c r="DI12" s="606"/>
      <c r="DJ12" s="606"/>
      <c r="DK12" s="606"/>
      <c r="DL12" s="606"/>
      <c r="DM12" s="606"/>
      <c r="DN12" s="606"/>
      <c r="DO12" s="606"/>
      <c r="DP12" s="607"/>
      <c r="DQ12" s="611">
        <v>132437</v>
      </c>
      <c r="DR12" s="606"/>
      <c r="DS12" s="606"/>
      <c r="DT12" s="606"/>
      <c r="DU12" s="606"/>
      <c r="DV12" s="606"/>
      <c r="DW12" s="606"/>
      <c r="DX12" s="606"/>
      <c r="DY12" s="606"/>
      <c r="DZ12" s="606"/>
      <c r="EA12" s="606"/>
      <c r="EB12" s="606"/>
      <c r="EC12" s="646"/>
    </row>
    <row r="13" spans="2:143" ht="11.25" customHeight="1">
      <c r="B13" s="600" t="s">
        <v>245</v>
      </c>
      <c r="C13" s="601"/>
      <c r="D13" s="601"/>
      <c r="E13" s="601"/>
      <c r="F13" s="601"/>
      <c r="G13" s="601"/>
      <c r="H13" s="601"/>
      <c r="I13" s="601"/>
      <c r="J13" s="601"/>
      <c r="K13" s="601"/>
      <c r="L13" s="601"/>
      <c r="M13" s="601"/>
      <c r="N13" s="601"/>
      <c r="O13" s="601"/>
      <c r="P13" s="601"/>
      <c r="Q13" s="602"/>
      <c r="R13" s="603" t="s">
        <v>122</v>
      </c>
      <c r="S13" s="606"/>
      <c r="T13" s="606"/>
      <c r="U13" s="606"/>
      <c r="V13" s="606"/>
      <c r="W13" s="606"/>
      <c r="X13" s="606"/>
      <c r="Y13" s="607"/>
      <c r="Z13" s="665" t="s">
        <v>122</v>
      </c>
      <c r="AA13" s="665"/>
      <c r="AB13" s="665"/>
      <c r="AC13" s="665"/>
      <c r="AD13" s="666" t="s">
        <v>122</v>
      </c>
      <c r="AE13" s="666"/>
      <c r="AF13" s="666"/>
      <c r="AG13" s="666"/>
      <c r="AH13" s="666"/>
      <c r="AI13" s="666"/>
      <c r="AJ13" s="666"/>
      <c r="AK13" s="666"/>
      <c r="AL13" s="608" t="s">
        <v>122</v>
      </c>
      <c r="AM13" s="609"/>
      <c r="AN13" s="609"/>
      <c r="AO13" s="667"/>
      <c r="AP13" s="600" t="s">
        <v>246</v>
      </c>
      <c r="AQ13" s="601"/>
      <c r="AR13" s="601"/>
      <c r="AS13" s="601"/>
      <c r="AT13" s="601"/>
      <c r="AU13" s="601"/>
      <c r="AV13" s="601"/>
      <c r="AW13" s="601"/>
      <c r="AX13" s="601"/>
      <c r="AY13" s="601"/>
      <c r="AZ13" s="601"/>
      <c r="BA13" s="601"/>
      <c r="BB13" s="601"/>
      <c r="BC13" s="601"/>
      <c r="BD13" s="601"/>
      <c r="BE13" s="601"/>
      <c r="BF13" s="602"/>
      <c r="BG13" s="603">
        <v>226586</v>
      </c>
      <c r="BH13" s="606"/>
      <c r="BI13" s="606"/>
      <c r="BJ13" s="606"/>
      <c r="BK13" s="606"/>
      <c r="BL13" s="606"/>
      <c r="BM13" s="606"/>
      <c r="BN13" s="607"/>
      <c r="BO13" s="665">
        <v>32.1</v>
      </c>
      <c r="BP13" s="665"/>
      <c r="BQ13" s="665"/>
      <c r="BR13" s="665"/>
      <c r="BS13" s="611" t="s">
        <v>122</v>
      </c>
      <c r="BT13" s="606"/>
      <c r="BU13" s="606"/>
      <c r="BV13" s="606"/>
      <c r="BW13" s="606"/>
      <c r="BX13" s="606"/>
      <c r="BY13" s="606"/>
      <c r="BZ13" s="606"/>
      <c r="CA13" s="606"/>
      <c r="CB13" s="646"/>
      <c r="CD13" s="647" t="s">
        <v>247</v>
      </c>
      <c r="CE13" s="644"/>
      <c r="CF13" s="644"/>
      <c r="CG13" s="644"/>
      <c r="CH13" s="644"/>
      <c r="CI13" s="644"/>
      <c r="CJ13" s="644"/>
      <c r="CK13" s="644"/>
      <c r="CL13" s="644"/>
      <c r="CM13" s="644"/>
      <c r="CN13" s="644"/>
      <c r="CO13" s="644"/>
      <c r="CP13" s="644"/>
      <c r="CQ13" s="645"/>
      <c r="CR13" s="603">
        <v>1032927</v>
      </c>
      <c r="CS13" s="606"/>
      <c r="CT13" s="606"/>
      <c r="CU13" s="606"/>
      <c r="CV13" s="606"/>
      <c r="CW13" s="606"/>
      <c r="CX13" s="606"/>
      <c r="CY13" s="607"/>
      <c r="CZ13" s="665">
        <v>15</v>
      </c>
      <c r="DA13" s="665"/>
      <c r="DB13" s="665"/>
      <c r="DC13" s="665"/>
      <c r="DD13" s="611">
        <v>261041</v>
      </c>
      <c r="DE13" s="606"/>
      <c r="DF13" s="606"/>
      <c r="DG13" s="606"/>
      <c r="DH13" s="606"/>
      <c r="DI13" s="606"/>
      <c r="DJ13" s="606"/>
      <c r="DK13" s="606"/>
      <c r="DL13" s="606"/>
      <c r="DM13" s="606"/>
      <c r="DN13" s="606"/>
      <c r="DO13" s="606"/>
      <c r="DP13" s="607"/>
      <c r="DQ13" s="611">
        <v>692989</v>
      </c>
      <c r="DR13" s="606"/>
      <c r="DS13" s="606"/>
      <c r="DT13" s="606"/>
      <c r="DU13" s="606"/>
      <c r="DV13" s="606"/>
      <c r="DW13" s="606"/>
      <c r="DX13" s="606"/>
      <c r="DY13" s="606"/>
      <c r="DZ13" s="606"/>
      <c r="EA13" s="606"/>
      <c r="EB13" s="606"/>
      <c r="EC13" s="646"/>
    </row>
    <row r="14" spans="2:143" ht="11.25" customHeight="1">
      <c r="B14" s="600" t="s">
        <v>248</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122</v>
      </c>
      <c r="AA14" s="665"/>
      <c r="AB14" s="665"/>
      <c r="AC14" s="665"/>
      <c r="AD14" s="666" t="s">
        <v>122</v>
      </c>
      <c r="AE14" s="666"/>
      <c r="AF14" s="666"/>
      <c r="AG14" s="666"/>
      <c r="AH14" s="666"/>
      <c r="AI14" s="666"/>
      <c r="AJ14" s="666"/>
      <c r="AK14" s="666"/>
      <c r="AL14" s="608" t="s">
        <v>122</v>
      </c>
      <c r="AM14" s="609"/>
      <c r="AN14" s="609"/>
      <c r="AO14" s="667"/>
      <c r="AP14" s="600" t="s">
        <v>249</v>
      </c>
      <c r="AQ14" s="601"/>
      <c r="AR14" s="601"/>
      <c r="AS14" s="601"/>
      <c r="AT14" s="601"/>
      <c r="AU14" s="601"/>
      <c r="AV14" s="601"/>
      <c r="AW14" s="601"/>
      <c r="AX14" s="601"/>
      <c r="AY14" s="601"/>
      <c r="AZ14" s="601"/>
      <c r="BA14" s="601"/>
      <c r="BB14" s="601"/>
      <c r="BC14" s="601"/>
      <c r="BD14" s="601"/>
      <c r="BE14" s="601"/>
      <c r="BF14" s="602"/>
      <c r="BG14" s="603">
        <v>18145</v>
      </c>
      <c r="BH14" s="606"/>
      <c r="BI14" s="606"/>
      <c r="BJ14" s="606"/>
      <c r="BK14" s="606"/>
      <c r="BL14" s="606"/>
      <c r="BM14" s="606"/>
      <c r="BN14" s="607"/>
      <c r="BO14" s="665">
        <v>2.6</v>
      </c>
      <c r="BP14" s="665"/>
      <c r="BQ14" s="665"/>
      <c r="BR14" s="665"/>
      <c r="BS14" s="611" t="s">
        <v>122</v>
      </c>
      <c r="BT14" s="606"/>
      <c r="BU14" s="606"/>
      <c r="BV14" s="606"/>
      <c r="BW14" s="606"/>
      <c r="BX14" s="606"/>
      <c r="BY14" s="606"/>
      <c r="BZ14" s="606"/>
      <c r="CA14" s="606"/>
      <c r="CB14" s="646"/>
      <c r="CD14" s="647" t="s">
        <v>250</v>
      </c>
      <c r="CE14" s="644"/>
      <c r="CF14" s="644"/>
      <c r="CG14" s="644"/>
      <c r="CH14" s="644"/>
      <c r="CI14" s="644"/>
      <c r="CJ14" s="644"/>
      <c r="CK14" s="644"/>
      <c r="CL14" s="644"/>
      <c r="CM14" s="644"/>
      <c r="CN14" s="644"/>
      <c r="CO14" s="644"/>
      <c r="CP14" s="644"/>
      <c r="CQ14" s="645"/>
      <c r="CR14" s="603">
        <v>271895</v>
      </c>
      <c r="CS14" s="606"/>
      <c r="CT14" s="606"/>
      <c r="CU14" s="606"/>
      <c r="CV14" s="606"/>
      <c r="CW14" s="606"/>
      <c r="CX14" s="606"/>
      <c r="CY14" s="607"/>
      <c r="CZ14" s="665">
        <v>3.9</v>
      </c>
      <c r="DA14" s="665"/>
      <c r="DB14" s="665"/>
      <c r="DC14" s="665"/>
      <c r="DD14" s="611" t="s">
        <v>122</v>
      </c>
      <c r="DE14" s="606"/>
      <c r="DF14" s="606"/>
      <c r="DG14" s="606"/>
      <c r="DH14" s="606"/>
      <c r="DI14" s="606"/>
      <c r="DJ14" s="606"/>
      <c r="DK14" s="606"/>
      <c r="DL14" s="606"/>
      <c r="DM14" s="606"/>
      <c r="DN14" s="606"/>
      <c r="DO14" s="606"/>
      <c r="DP14" s="607"/>
      <c r="DQ14" s="611">
        <v>264557</v>
      </c>
      <c r="DR14" s="606"/>
      <c r="DS14" s="606"/>
      <c r="DT14" s="606"/>
      <c r="DU14" s="606"/>
      <c r="DV14" s="606"/>
      <c r="DW14" s="606"/>
      <c r="DX14" s="606"/>
      <c r="DY14" s="606"/>
      <c r="DZ14" s="606"/>
      <c r="EA14" s="606"/>
      <c r="EB14" s="606"/>
      <c r="EC14" s="646"/>
    </row>
    <row r="15" spans="2:143" ht="11.25" customHeight="1">
      <c r="B15" s="600" t="s">
        <v>251</v>
      </c>
      <c r="C15" s="601"/>
      <c r="D15" s="601"/>
      <c r="E15" s="601"/>
      <c r="F15" s="601"/>
      <c r="G15" s="601"/>
      <c r="H15" s="601"/>
      <c r="I15" s="601"/>
      <c r="J15" s="601"/>
      <c r="K15" s="601"/>
      <c r="L15" s="601"/>
      <c r="M15" s="601"/>
      <c r="N15" s="601"/>
      <c r="O15" s="601"/>
      <c r="P15" s="601"/>
      <c r="Q15" s="602"/>
      <c r="R15" s="603">
        <v>13919</v>
      </c>
      <c r="S15" s="606"/>
      <c r="T15" s="606"/>
      <c r="U15" s="606"/>
      <c r="V15" s="606"/>
      <c r="W15" s="606"/>
      <c r="X15" s="606"/>
      <c r="Y15" s="607"/>
      <c r="Z15" s="665">
        <v>0.2</v>
      </c>
      <c r="AA15" s="665"/>
      <c r="AB15" s="665"/>
      <c r="AC15" s="665"/>
      <c r="AD15" s="666">
        <v>13919</v>
      </c>
      <c r="AE15" s="666"/>
      <c r="AF15" s="666"/>
      <c r="AG15" s="666"/>
      <c r="AH15" s="666"/>
      <c r="AI15" s="666"/>
      <c r="AJ15" s="666"/>
      <c r="AK15" s="666"/>
      <c r="AL15" s="608">
        <v>0.4</v>
      </c>
      <c r="AM15" s="609"/>
      <c r="AN15" s="609"/>
      <c r="AO15" s="667"/>
      <c r="AP15" s="600" t="s">
        <v>252</v>
      </c>
      <c r="AQ15" s="601"/>
      <c r="AR15" s="601"/>
      <c r="AS15" s="601"/>
      <c r="AT15" s="601"/>
      <c r="AU15" s="601"/>
      <c r="AV15" s="601"/>
      <c r="AW15" s="601"/>
      <c r="AX15" s="601"/>
      <c r="AY15" s="601"/>
      <c r="AZ15" s="601"/>
      <c r="BA15" s="601"/>
      <c r="BB15" s="601"/>
      <c r="BC15" s="601"/>
      <c r="BD15" s="601"/>
      <c r="BE15" s="601"/>
      <c r="BF15" s="602"/>
      <c r="BG15" s="603">
        <v>79685</v>
      </c>
      <c r="BH15" s="606"/>
      <c r="BI15" s="606"/>
      <c r="BJ15" s="606"/>
      <c r="BK15" s="606"/>
      <c r="BL15" s="606"/>
      <c r="BM15" s="606"/>
      <c r="BN15" s="607"/>
      <c r="BO15" s="665">
        <v>11.3</v>
      </c>
      <c r="BP15" s="665"/>
      <c r="BQ15" s="665"/>
      <c r="BR15" s="665"/>
      <c r="BS15" s="611" t="s">
        <v>122</v>
      </c>
      <c r="BT15" s="606"/>
      <c r="BU15" s="606"/>
      <c r="BV15" s="606"/>
      <c r="BW15" s="606"/>
      <c r="BX15" s="606"/>
      <c r="BY15" s="606"/>
      <c r="BZ15" s="606"/>
      <c r="CA15" s="606"/>
      <c r="CB15" s="646"/>
      <c r="CD15" s="647" t="s">
        <v>253</v>
      </c>
      <c r="CE15" s="644"/>
      <c r="CF15" s="644"/>
      <c r="CG15" s="644"/>
      <c r="CH15" s="644"/>
      <c r="CI15" s="644"/>
      <c r="CJ15" s="644"/>
      <c r="CK15" s="644"/>
      <c r="CL15" s="644"/>
      <c r="CM15" s="644"/>
      <c r="CN15" s="644"/>
      <c r="CO15" s="644"/>
      <c r="CP15" s="644"/>
      <c r="CQ15" s="645"/>
      <c r="CR15" s="603">
        <v>1412992</v>
      </c>
      <c r="CS15" s="606"/>
      <c r="CT15" s="606"/>
      <c r="CU15" s="606"/>
      <c r="CV15" s="606"/>
      <c r="CW15" s="606"/>
      <c r="CX15" s="606"/>
      <c r="CY15" s="607"/>
      <c r="CZ15" s="665">
        <v>20.5</v>
      </c>
      <c r="DA15" s="665"/>
      <c r="DB15" s="665"/>
      <c r="DC15" s="665"/>
      <c r="DD15" s="611">
        <v>703311</v>
      </c>
      <c r="DE15" s="606"/>
      <c r="DF15" s="606"/>
      <c r="DG15" s="606"/>
      <c r="DH15" s="606"/>
      <c r="DI15" s="606"/>
      <c r="DJ15" s="606"/>
      <c r="DK15" s="606"/>
      <c r="DL15" s="606"/>
      <c r="DM15" s="606"/>
      <c r="DN15" s="606"/>
      <c r="DO15" s="606"/>
      <c r="DP15" s="607"/>
      <c r="DQ15" s="611">
        <v>523468</v>
      </c>
      <c r="DR15" s="606"/>
      <c r="DS15" s="606"/>
      <c r="DT15" s="606"/>
      <c r="DU15" s="606"/>
      <c r="DV15" s="606"/>
      <c r="DW15" s="606"/>
      <c r="DX15" s="606"/>
      <c r="DY15" s="606"/>
      <c r="DZ15" s="606"/>
      <c r="EA15" s="606"/>
      <c r="EB15" s="606"/>
      <c r="EC15" s="646"/>
    </row>
    <row r="16" spans="2:143" ht="11.25" customHeight="1">
      <c r="B16" s="600" t="s">
        <v>254</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122</v>
      </c>
      <c r="AA16" s="665"/>
      <c r="AB16" s="665"/>
      <c r="AC16" s="665"/>
      <c r="AD16" s="666" t="s">
        <v>122</v>
      </c>
      <c r="AE16" s="666"/>
      <c r="AF16" s="666"/>
      <c r="AG16" s="666"/>
      <c r="AH16" s="666"/>
      <c r="AI16" s="666"/>
      <c r="AJ16" s="666"/>
      <c r="AK16" s="666"/>
      <c r="AL16" s="608" t="s">
        <v>122</v>
      </c>
      <c r="AM16" s="609"/>
      <c r="AN16" s="609"/>
      <c r="AO16" s="667"/>
      <c r="AP16" s="600" t="s">
        <v>255</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122</v>
      </c>
      <c r="BP16" s="665"/>
      <c r="BQ16" s="665"/>
      <c r="BR16" s="665"/>
      <c r="BS16" s="611" t="s">
        <v>166</v>
      </c>
      <c r="BT16" s="606"/>
      <c r="BU16" s="606"/>
      <c r="BV16" s="606"/>
      <c r="BW16" s="606"/>
      <c r="BX16" s="606"/>
      <c r="BY16" s="606"/>
      <c r="BZ16" s="606"/>
      <c r="CA16" s="606"/>
      <c r="CB16" s="646"/>
      <c r="CD16" s="647" t="s">
        <v>256</v>
      </c>
      <c r="CE16" s="644"/>
      <c r="CF16" s="644"/>
      <c r="CG16" s="644"/>
      <c r="CH16" s="644"/>
      <c r="CI16" s="644"/>
      <c r="CJ16" s="644"/>
      <c r="CK16" s="644"/>
      <c r="CL16" s="644"/>
      <c r="CM16" s="644"/>
      <c r="CN16" s="644"/>
      <c r="CO16" s="644"/>
      <c r="CP16" s="644"/>
      <c r="CQ16" s="645"/>
      <c r="CR16" s="603">
        <v>65755</v>
      </c>
      <c r="CS16" s="606"/>
      <c r="CT16" s="606"/>
      <c r="CU16" s="606"/>
      <c r="CV16" s="606"/>
      <c r="CW16" s="606"/>
      <c r="CX16" s="606"/>
      <c r="CY16" s="607"/>
      <c r="CZ16" s="665">
        <v>1</v>
      </c>
      <c r="DA16" s="665"/>
      <c r="DB16" s="665"/>
      <c r="DC16" s="665"/>
      <c r="DD16" s="611" t="s">
        <v>122</v>
      </c>
      <c r="DE16" s="606"/>
      <c r="DF16" s="606"/>
      <c r="DG16" s="606"/>
      <c r="DH16" s="606"/>
      <c r="DI16" s="606"/>
      <c r="DJ16" s="606"/>
      <c r="DK16" s="606"/>
      <c r="DL16" s="606"/>
      <c r="DM16" s="606"/>
      <c r="DN16" s="606"/>
      <c r="DO16" s="606"/>
      <c r="DP16" s="607"/>
      <c r="DQ16" s="611">
        <v>1556</v>
      </c>
      <c r="DR16" s="606"/>
      <c r="DS16" s="606"/>
      <c r="DT16" s="606"/>
      <c r="DU16" s="606"/>
      <c r="DV16" s="606"/>
      <c r="DW16" s="606"/>
      <c r="DX16" s="606"/>
      <c r="DY16" s="606"/>
      <c r="DZ16" s="606"/>
      <c r="EA16" s="606"/>
      <c r="EB16" s="606"/>
      <c r="EC16" s="646"/>
    </row>
    <row r="17" spans="2:133" ht="11.25" customHeight="1">
      <c r="B17" s="600" t="s">
        <v>257</v>
      </c>
      <c r="C17" s="601"/>
      <c r="D17" s="601"/>
      <c r="E17" s="601"/>
      <c r="F17" s="601"/>
      <c r="G17" s="601"/>
      <c r="H17" s="601"/>
      <c r="I17" s="601"/>
      <c r="J17" s="601"/>
      <c r="K17" s="601"/>
      <c r="L17" s="601"/>
      <c r="M17" s="601"/>
      <c r="N17" s="601"/>
      <c r="O17" s="601"/>
      <c r="P17" s="601"/>
      <c r="Q17" s="602"/>
      <c r="R17" s="603">
        <v>1959</v>
      </c>
      <c r="S17" s="606"/>
      <c r="T17" s="606"/>
      <c r="U17" s="606"/>
      <c r="V17" s="606"/>
      <c r="W17" s="606"/>
      <c r="X17" s="606"/>
      <c r="Y17" s="607"/>
      <c r="Z17" s="665">
        <v>0</v>
      </c>
      <c r="AA17" s="665"/>
      <c r="AB17" s="665"/>
      <c r="AC17" s="665"/>
      <c r="AD17" s="666">
        <v>1959</v>
      </c>
      <c r="AE17" s="666"/>
      <c r="AF17" s="666"/>
      <c r="AG17" s="666"/>
      <c r="AH17" s="666"/>
      <c r="AI17" s="666"/>
      <c r="AJ17" s="666"/>
      <c r="AK17" s="666"/>
      <c r="AL17" s="608">
        <v>0.1</v>
      </c>
      <c r="AM17" s="609"/>
      <c r="AN17" s="609"/>
      <c r="AO17" s="667"/>
      <c r="AP17" s="600" t="s">
        <v>258</v>
      </c>
      <c r="AQ17" s="601"/>
      <c r="AR17" s="601"/>
      <c r="AS17" s="601"/>
      <c r="AT17" s="601"/>
      <c r="AU17" s="601"/>
      <c r="AV17" s="601"/>
      <c r="AW17" s="601"/>
      <c r="AX17" s="601"/>
      <c r="AY17" s="601"/>
      <c r="AZ17" s="601"/>
      <c r="BA17" s="601"/>
      <c r="BB17" s="601"/>
      <c r="BC17" s="601"/>
      <c r="BD17" s="601"/>
      <c r="BE17" s="601"/>
      <c r="BF17" s="602"/>
      <c r="BG17" s="603" t="s">
        <v>122</v>
      </c>
      <c r="BH17" s="606"/>
      <c r="BI17" s="606"/>
      <c r="BJ17" s="606"/>
      <c r="BK17" s="606"/>
      <c r="BL17" s="606"/>
      <c r="BM17" s="606"/>
      <c r="BN17" s="607"/>
      <c r="BO17" s="665" t="s">
        <v>166</v>
      </c>
      <c r="BP17" s="665"/>
      <c r="BQ17" s="665"/>
      <c r="BR17" s="665"/>
      <c r="BS17" s="611" t="s">
        <v>122</v>
      </c>
      <c r="BT17" s="606"/>
      <c r="BU17" s="606"/>
      <c r="BV17" s="606"/>
      <c r="BW17" s="606"/>
      <c r="BX17" s="606"/>
      <c r="BY17" s="606"/>
      <c r="BZ17" s="606"/>
      <c r="CA17" s="606"/>
      <c r="CB17" s="646"/>
      <c r="CD17" s="647" t="s">
        <v>259</v>
      </c>
      <c r="CE17" s="644"/>
      <c r="CF17" s="644"/>
      <c r="CG17" s="644"/>
      <c r="CH17" s="644"/>
      <c r="CI17" s="644"/>
      <c r="CJ17" s="644"/>
      <c r="CK17" s="644"/>
      <c r="CL17" s="644"/>
      <c r="CM17" s="644"/>
      <c r="CN17" s="644"/>
      <c r="CO17" s="644"/>
      <c r="CP17" s="644"/>
      <c r="CQ17" s="645"/>
      <c r="CR17" s="603">
        <v>797433</v>
      </c>
      <c r="CS17" s="606"/>
      <c r="CT17" s="606"/>
      <c r="CU17" s="606"/>
      <c r="CV17" s="606"/>
      <c r="CW17" s="606"/>
      <c r="CX17" s="606"/>
      <c r="CY17" s="607"/>
      <c r="CZ17" s="665">
        <v>11.6</v>
      </c>
      <c r="DA17" s="665"/>
      <c r="DB17" s="665"/>
      <c r="DC17" s="665"/>
      <c r="DD17" s="611" t="s">
        <v>122</v>
      </c>
      <c r="DE17" s="606"/>
      <c r="DF17" s="606"/>
      <c r="DG17" s="606"/>
      <c r="DH17" s="606"/>
      <c r="DI17" s="606"/>
      <c r="DJ17" s="606"/>
      <c r="DK17" s="606"/>
      <c r="DL17" s="606"/>
      <c r="DM17" s="606"/>
      <c r="DN17" s="606"/>
      <c r="DO17" s="606"/>
      <c r="DP17" s="607"/>
      <c r="DQ17" s="611">
        <v>537793</v>
      </c>
      <c r="DR17" s="606"/>
      <c r="DS17" s="606"/>
      <c r="DT17" s="606"/>
      <c r="DU17" s="606"/>
      <c r="DV17" s="606"/>
      <c r="DW17" s="606"/>
      <c r="DX17" s="606"/>
      <c r="DY17" s="606"/>
      <c r="DZ17" s="606"/>
      <c r="EA17" s="606"/>
      <c r="EB17" s="606"/>
      <c r="EC17" s="646"/>
    </row>
    <row r="18" spans="2:133" ht="11.25" customHeight="1">
      <c r="B18" s="600" t="s">
        <v>260</v>
      </c>
      <c r="C18" s="601"/>
      <c r="D18" s="601"/>
      <c r="E18" s="601"/>
      <c r="F18" s="601"/>
      <c r="G18" s="601"/>
      <c r="H18" s="601"/>
      <c r="I18" s="601"/>
      <c r="J18" s="601"/>
      <c r="K18" s="601"/>
      <c r="L18" s="601"/>
      <c r="M18" s="601"/>
      <c r="N18" s="601"/>
      <c r="O18" s="601"/>
      <c r="P18" s="601"/>
      <c r="Q18" s="602"/>
      <c r="R18" s="603">
        <v>3064424</v>
      </c>
      <c r="S18" s="606"/>
      <c r="T18" s="606"/>
      <c r="U18" s="606"/>
      <c r="V18" s="606"/>
      <c r="W18" s="606"/>
      <c r="X18" s="606"/>
      <c r="Y18" s="607"/>
      <c r="Z18" s="665">
        <v>44.3</v>
      </c>
      <c r="AA18" s="665"/>
      <c r="AB18" s="665"/>
      <c r="AC18" s="665"/>
      <c r="AD18" s="666">
        <v>2818678</v>
      </c>
      <c r="AE18" s="666"/>
      <c r="AF18" s="666"/>
      <c r="AG18" s="666"/>
      <c r="AH18" s="666"/>
      <c r="AI18" s="666"/>
      <c r="AJ18" s="666"/>
      <c r="AK18" s="666"/>
      <c r="AL18" s="608">
        <v>75.8</v>
      </c>
      <c r="AM18" s="609"/>
      <c r="AN18" s="609"/>
      <c r="AO18" s="667"/>
      <c r="AP18" s="600" t="s">
        <v>261</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122</v>
      </c>
      <c r="BP18" s="665"/>
      <c r="BQ18" s="665"/>
      <c r="BR18" s="665"/>
      <c r="BS18" s="611" t="s">
        <v>122</v>
      </c>
      <c r="BT18" s="606"/>
      <c r="BU18" s="606"/>
      <c r="BV18" s="606"/>
      <c r="BW18" s="606"/>
      <c r="BX18" s="606"/>
      <c r="BY18" s="606"/>
      <c r="BZ18" s="606"/>
      <c r="CA18" s="606"/>
      <c r="CB18" s="646"/>
      <c r="CD18" s="647" t="s">
        <v>262</v>
      </c>
      <c r="CE18" s="644"/>
      <c r="CF18" s="644"/>
      <c r="CG18" s="644"/>
      <c r="CH18" s="644"/>
      <c r="CI18" s="644"/>
      <c r="CJ18" s="644"/>
      <c r="CK18" s="644"/>
      <c r="CL18" s="644"/>
      <c r="CM18" s="644"/>
      <c r="CN18" s="644"/>
      <c r="CO18" s="644"/>
      <c r="CP18" s="644"/>
      <c r="CQ18" s="645"/>
      <c r="CR18" s="603" t="s">
        <v>122</v>
      </c>
      <c r="CS18" s="606"/>
      <c r="CT18" s="606"/>
      <c r="CU18" s="606"/>
      <c r="CV18" s="606"/>
      <c r="CW18" s="606"/>
      <c r="CX18" s="606"/>
      <c r="CY18" s="607"/>
      <c r="CZ18" s="665" t="s">
        <v>166</v>
      </c>
      <c r="DA18" s="665"/>
      <c r="DB18" s="665"/>
      <c r="DC18" s="665"/>
      <c r="DD18" s="611" t="s">
        <v>122</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c r="B19" s="600" t="s">
        <v>263</v>
      </c>
      <c r="C19" s="601"/>
      <c r="D19" s="601"/>
      <c r="E19" s="601"/>
      <c r="F19" s="601"/>
      <c r="G19" s="601"/>
      <c r="H19" s="601"/>
      <c r="I19" s="601"/>
      <c r="J19" s="601"/>
      <c r="K19" s="601"/>
      <c r="L19" s="601"/>
      <c r="M19" s="601"/>
      <c r="N19" s="601"/>
      <c r="O19" s="601"/>
      <c r="P19" s="601"/>
      <c r="Q19" s="602"/>
      <c r="R19" s="603">
        <v>2818678</v>
      </c>
      <c r="S19" s="606"/>
      <c r="T19" s="606"/>
      <c r="U19" s="606"/>
      <c r="V19" s="606"/>
      <c r="W19" s="606"/>
      <c r="X19" s="606"/>
      <c r="Y19" s="607"/>
      <c r="Z19" s="665">
        <v>40.700000000000003</v>
      </c>
      <c r="AA19" s="665"/>
      <c r="AB19" s="665"/>
      <c r="AC19" s="665"/>
      <c r="AD19" s="666">
        <v>2818678</v>
      </c>
      <c r="AE19" s="666"/>
      <c r="AF19" s="666"/>
      <c r="AG19" s="666"/>
      <c r="AH19" s="666"/>
      <c r="AI19" s="666"/>
      <c r="AJ19" s="666"/>
      <c r="AK19" s="666"/>
      <c r="AL19" s="608">
        <v>75.8</v>
      </c>
      <c r="AM19" s="609"/>
      <c r="AN19" s="609"/>
      <c r="AO19" s="667"/>
      <c r="AP19" s="600" t="s">
        <v>264</v>
      </c>
      <c r="AQ19" s="601"/>
      <c r="AR19" s="601"/>
      <c r="AS19" s="601"/>
      <c r="AT19" s="601"/>
      <c r="AU19" s="601"/>
      <c r="AV19" s="601"/>
      <c r="AW19" s="601"/>
      <c r="AX19" s="601"/>
      <c r="AY19" s="601"/>
      <c r="AZ19" s="601"/>
      <c r="BA19" s="601"/>
      <c r="BB19" s="601"/>
      <c r="BC19" s="601"/>
      <c r="BD19" s="601"/>
      <c r="BE19" s="601"/>
      <c r="BF19" s="602"/>
      <c r="BG19" s="603">
        <v>37187</v>
      </c>
      <c r="BH19" s="606"/>
      <c r="BI19" s="606"/>
      <c r="BJ19" s="606"/>
      <c r="BK19" s="606"/>
      <c r="BL19" s="606"/>
      <c r="BM19" s="606"/>
      <c r="BN19" s="607"/>
      <c r="BO19" s="665">
        <v>5.3</v>
      </c>
      <c r="BP19" s="665"/>
      <c r="BQ19" s="665"/>
      <c r="BR19" s="665"/>
      <c r="BS19" s="611" t="s">
        <v>122</v>
      </c>
      <c r="BT19" s="606"/>
      <c r="BU19" s="606"/>
      <c r="BV19" s="606"/>
      <c r="BW19" s="606"/>
      <c r="BX19" s="606"/>
      <c r="BY19" s="606"/>
      <c r="BZ19" s="606"/>
      <c r="CA19" s="606"/>
      <c r="CB19" s="646"/>
      <c r="CD19" s="647" t="s">
        <v>265</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166</v>
      </c>
      <c r="DA19" s="665"/>
      <c r="DB19" s="665"/>
      <c r="DC19" s="665"/>
      <c r="DD19" s="611" t="s">
        <v>166</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c r="B20" s="600" t="s">
        <v>266</v>
      </c>
      <c r="C20" s="601"/>
      <c r="D20" s="601"/>
      <c r="E20" s="601"/>
      <c r="F20" s="601"/>
      <c r="G20" s="601"/>
      <c r="H20" s="601"/>
      <c r="I20" s="601"/>
      <c r="J20" s="601"/>
      <c r="K20" s="601"/>
      <c r="L20" s="601"/>
      <c r="M20" s="601"/>
      <c r="N20" s="601"/>
      <c r="O20" s="601"/>
      <c r="P20" s="601"/>
      <c r="Q20" s="602"/>
      <c r="R20" s="603">
        <v>245746</v>
      </c>
      <c r="S20" s="606"/>
      <c r="T20" s="606"/>
      <c r="U20" s="606"/>
      <c r="V20" s="606"/>
      <c r="W20" s="606"/>
      <c r="X20" s="606"/>
      <c r="Y20" s="607"/>
      <c r="Z20" s="665">
        <v>3.5</v>
      </c>
      <c r="AA20" s="665"/>
      <c r="AB20" s="665"/>
      <c r="AC20" s="665"/>
      <c r="AD20" s="666" t="s">
        <v>122</v>
      </c>
      <c r="AE20" s="666"/>
      <c r="AF20" s="666"/>
      <c r="AG20" s="666"/>
      <c r="AH20" s="666"/>
      <c r="AI20" s="666"/>
      <c r="AJ20" s="666"/>
      <c r="AK20" s="666"/>
      <c r="AL20" s="608" t="s">
        <v>166</v>
      </c>
      <c r="AM20" s="609"/>
      <c r="AN20" s="609"/>
      <c r="AO20" s="667"/>
      <c r="AP20" s="600" t="s">
        <v>267</v>
      </c>
      <c r="AQ20" s="601"/>
      <c r="AR20" s="601"/>
      <c r="AS20" s="601"/>
      <c r="AT20" s="601"/>
      <c r="AU20" s="601"/>
      <c r="AV20" s="601"/>
      <c r="AW20" s="601"/>
      <c r="AX20" s="601"/>
      <c r="AY20" s="601"/>
      <c r="AZ20" s="601"/>
      <c r="BA20" s="601"/>
      <c r="BB20" s="601"/>
      <c r="BC20" s="601"/>
      <c r="BD20" s="601"/>
      <c r="BE20" s="601"/>
      <c r="BF20" s="602"/>
      <c r="BG20" s="603">
        <v>37187</v>
      </c>
      <c r="BH20" s="606"/>
      <c r="BI20" s="606"/>
      <c r="BJ20" s="606"/>
      <c r="BK20" s="606"/>
      <c r="BL20" s="606"/>
      <c r="BM20" s="606"/>
      <c r="BN20" s="607"/>
      <c r="BO20" s="665">
        <v>5.3</v>
      </c>
      <c r="BP20" s="665"/>
      <c r="BQ20" s="665"/>
      <c r="BR20" s="665"/>
      <c r="BS20" s="611" t="s">
        <v>122</v>
      </c>
      <c r="BT20" s="606"/>
      <c r="BU20" s="606"/>
      <c r="BV20" s="606"/>
      <c r="BW20" s="606"/>
      <c r="BX20" s="606"/>
      <c r="BY20" s="606"/>
      <c r="BZ20" s="606"/>
      <c r="CA20" s="606"/>
      <c r="CB20" s="646"/>
      <c r="CD20" s="647" t="s">
        <v>268</v>
      </c>
      <c r="CE20" s="644"/>
      <c r="CF20" s="644"/>
      <c r="CG20" s="644"/>
      <c r="CH20" s="644"/>
      <c r="CI20" s="644"/>
      <c r="CJ20" s="644"/>
      <c r="CK20" s="644"/>
      <c r="CL20" s="644"/>
      <c r="CM20" s="644"/>
      <c r="CN20" s="644"/>
      <c r="CO20" s="644"/>
      <c r="CP20" s="644"/>
      <c r="CQ20" s="645"/>
      <c r="CR20" s="603">
        <v>6889656</v>
      </c>
      <c r="CS20" s="606"/>
      <c r="CT20" s="606"/>
      <c r="CU20" s="606"/>
      <c r="CV20" s="606"/>
      <c r="CW20" s="606"/>
      <c r="CX20" s="606"/>
      <c r="CY20" s="607"/>
      <c r="CZ20" s="665">
        <v>100</v>
      </c>
      <c r="DA20" s="665"/>
      <c r="DB20" s="665"/>
      <c r="DC20" s="665"/>
      <c r="DD20" s="611">
        <v>1020569</v>
      </c>
      <c r="DE20" s="606"/>
      <c r="DF20" s="606"/>
      <c r="DG20" s="606"/>
      <c r="DH20" s="606"/>
      <c r="DI20" s="606"/>
      <c r="DJ20" s="606"/>
      <c r="DK20" s="606"/>
      <c r="DL20" s="606"/>
      <c r="DM20" s="606"/>
      <c r="DN20" s="606"/>
      <c r="DO20" s="606"/>
      <c r="DP20" s="607"/>
      <c r="DQ20" s="611">
        <v>4204396</v>
      </c>
      <c r="DR20" s="606"/>
      <c r="DS20" s="606"/>
      <c r="DT20" s="606"/>
      <c r="DU20" s="606"/>
      <c r="DV20" s="606"/>
      <c r="DW20" s="606"/>
      <c r="DX20" s="606"/>
      <c r="DY20" s="606"/>
      <c r="DZ20" s="606"/>
      <c r="EA20" s="606"/>
      <c r="EB20" s="606"/>
      <c r="EC20" s="646"/>
    </row>
    <row r="21" spans="2:133" ht="11.25" customHeight="1">
      <c r="B21" s="600" t="s">
        <v>269</v>
      </c>
      <c r="C21" s="601"/>
      <c r="D21" s="601"/>
      <c r="E21" s="601"/>
      <c r="F21" s="601"/>
      <c r="G21" s="601"/>
      <c r="H21" s="601"/>
      <c r="I21" s="601"/>
      <c r="J21" s="601"/>
      <c r="K21" s="601"/>
      <c r="L21" s="601"/>
      <c r="M21" s="601"/>
      <c r="N21" s="601"/>
      <c r="O21" s="601"/>
      <c r="P21" s="601"/>
      <c r="Q21" s="602"/>
      <c r="R21" s="603" t="s">
        <v>122</v>
      </c>
      <c r="S21" s="606"/>
      <c r="T21" s="606"/>
      <c r="U21" s="606"/>
      <c r="V21" s="606"/>
      <c r="W21" s="606"/>
      <c r="X21" s="606"/>
      <c r="Y21" s="607"/>
      <c r="Z21" s="665" t="s">
        <v>122</v>
      </c>
      <c r="AA21" s="665"/>
      <c r="AB21" s="665"/>
      <c r="AC21" s="665"/>
      <c r="AD21" s="666" t="s">
        <v>122</v>
      </c>
      <c r="AE21" s="666"/>
      <c r="AF21" s="666"/>
      <c r="AG21" s="666"/>
      <c r="AH21" s="666"/>
      <c r="AI21" s="666"/>
      <c r="AJ21" s="666"/>
      <c r="AK21" s="666"/>
      <c r="AL21" s="608" t="s">
        <v>122</v>
      </c>
      <c r="AM21" s="609"/>
      <c r="AN21" s="609"/>
      <c r="AO21" s="667"/>
      <c r="AP21" s="711" t="s">
        <v>270</v>
      </c>
      <c r="AQ21" s="718"/>
      <c r="AR21" s="718"/>
      <c r="AS21" s="718"/>
      <c r="AT21" s="718"/>
      <c r="AU21" s="718"/>
      <c r="AV21" s="718"/>
      <c r="AW21" s="718"/>
      <c r="AX21" s="718"/>
      <c r="AY21" s="718"/>
      <c r="AZ21" s="718"/>
      <c r="BA21" s="718"/>
      <c r="BB21" s="718"/>
      <c r="BC21" s="718"/>
      <c r="BD21" s="718"/>
      <c r="BE21" s="718"/>
      <c r="BF21" s="713"/>
      <c r="BG21" s="603">
        <v>6962</v>
      </c>
      <c r="BH21" s="606"/>
      <c r="BI21" s="606"/>
      <c r="BJ21" s="606"/>
      <c r="BK21" s="606"/>
      <c r="BL21" s="606"/>
      <c r="BM21" s="606"/>
      <c r="BN21" s="607"/>
      <c r="BO21" s="665">
        <v>1</v>
      </c>
      <c r="BP21" s="665"/>
      <c r="BQ21" s="665"/>
      <c r="BR21" s="665"/>
      <c r="BS21" s="611" t="s">
        <v>122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271</v>
      </c>
      <c r="C22" s="601"/>
      <c r="D22" s="601"/>
      <c r="E22" s="601"/>
      <c r="F22" s="601"/>
      <c r="G22" s="601"/>
      <c r="H22" s="601"/>
      <c r="I22" s="601"/>
      <c r="J22" s="601"/>
      <c r="K22" s="601"/>
      <c r="L22" s="601"/>
      <c r="M22" s="601"/>
      <c r="N22" s="601"/>
      <c r="O22" s="601"/>
      <c r="P22" s="601"/>
      <c r="Q22" s="602"/>
      <c r="R22" s="603">
        <v>3991320</v>
      </c>
      <c r="S22" s="606"/>
      <c r="T22" s="606"/>
      <c r="U22" s="606"/>
      <c r="V22" s="606"/>
      <c r="W22" s="606"/>
      <c r="X22" s="606"/>
      <c r="Y22" s="607"/>
      <c r="Z22" s="665">
        <v>57.6</v>
      </c>
      <c r="AA22" s="665"/>
      <c r="AB22" s="665"/>
      <c r="AC22" s="665"/>
      <c r="AD22" s="666">
        <v>3708469</v>
      </c>
      <c r="AE22" s="666"/>
      <c r="AF22" s="666"/>
      <c r="AG22" s="666"/>
      <c r="AH22" s="666"/>
      <c r="AI22" s="666"/>
      <c r="AJ22" s="666"/>
      <c r="AK22" s="666"/>
      <c r="AL22" s="608">
        <v>99.7</v>
      </c>
      <c r="AM22" s="609"/>
      <c r="AN22" s="609"/>
      <c r="AO22" s="667"/>
      <c r="AP22" s="711" t="s">
        <v>272</v>
      </c>
      <c r="AQ22" s="718"/>
      <c r="AR22" s="718"/>
      <c r="AS22" s="718"/>
      <c r="AT22" s="718"/>
      <c r="AU22" s="718"/>
      <c r="AV22" s="718"/>
      <c r="AW22" s="718"/>
      <c r="AX22" s="718"/>
      <c r="AY22" s="718"/>
      <c r="AZ22" s="718"/>
      <c r="BA22" s="718"/>
      <c r="BB22" s="718"/>
      <c r="BC22" s="718"/>
      <c r="BD22" s="718"/>
      <c r="BE22" s="718"/>
      <c r="BF22" s="713"/>
      <c r="BG22" s="603" t="s">
        <v>122</v>
      </c>
      <c r="BH22" s="606"/>
      <c r="BI22" s="606"/>
      <c r="BJ22" s="606"/>
      <c r="BK22" s="606"/>
      <c r="BL22" s="606"/>
      <c r="BM22" s="606"/>
      <c r="BN22" s="607"/>
      <c r="BO22" s="665" t="s">
        <v>122</v>
      </c>
      <c r="BP22" s="665"/>
      <c r="BQ22" s="665"/>
      <c r="BR22" s="665"/>
      <c r="BS22" s="611" t="s">
        <v>122</v>
      </c>
      <c r="BT22" s="606"/>
      <c r="BU22" s="606"/>
      <c r="BV22" s="606"/>
      <c r="BW22" s="606"/>
      <c r="BX22" s="606"/>
      <c r="BY22" s="606"/>
      <c r="BZ22" s="606"/>
      <c r="CA22" s="606"/>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274</v>
      </c>
      <c r="C23" s="601"/>
      <c r="D23" s="601"/>
      <c r="E23" s="601"/>
      <c r="F23" s="601"/>
      <c r="G23" s="601"/>
      <c r="H23" s="601"/>
      <c r="I23" s="601"/>
      <c r="J23" s="601"/>
      <c r="K23" s="601"/>
      <c r="L23" s="601"/>
      <c r="M23" s="601"/>
      <c r="N23" s="601"/>
      <c r="O23" s="601"/>
      <c r="P23" s="601"/>
      <c r="Q23" s="602"/>
      <c r="R23" s="603">
        <v>510</v>
      </c>
      <c r="S23" s="606"/>
      <c r="T23" s="606"/>
      <c r="U23" s="606"/>
      <c r="V23" s="606"/>
      <c r="W23" s="606"/>
      <c r="X23" s="606"/>
      <c r="Y23" s="607"/>
      <c r="Z23" s="665">
        <v>0</v>
      </c>
      <c r="AA23" s="665"/>
      <c r="AB23" s="665"/>
      <c r="AC23" s="665"/>
      <c r="AD23" s="666">
        <v>510</v>
      </c>
      <c r="AE23" s="666"/>
      <c r="AF23" s="666"/>
      <c r="AG23" s="666"/>
      <c r="AH23" s="666"/>
      <c r="AI23" s="666"/>
      <c r="AJ23" s="666"/>
      <c r="AK23" s="666"/>
      <c r="AL23" s="608">
        <v>0</v>
      </c>
      <c r="AM23" s="609"/>
      <c r="AN23" s="609"/>
      <c r="AO23" s="667"/>
      <c r="AP23" s="711" t="s">
        <v>275</v>
      </c>
      <c r="AQ23" s="718"/>
      <c r="AR23" s="718"/>
      <c r="AS23" s="718"/>
      <c r="AT23" s="718"/>
      <c r="AU23" s="718"/>
      <c r="AV23" s="718"/>
      <c r="AW23" s="718"/>
      <c r="AX23" s="718"/>
      <c r="AY23" s="718"/>
      <c r="AZ23" s="718"/>
      <c r="BA23" s="718"/>
      <c r="BB23" s="718"/>
      <c r="BC23" s="718"/>
      <c r="BD23" s="718"/>
      <c r="BE23" s="718"/>
      <c r="BF23" s="713"/>
      <c r="BG23" s="603">
        <v>30225</v>
      </c>
      <c r="BH23" s="606"/>
      <c r="BI23" s="606"/>
      <c r="BJ23" s="606"/>
      <c r="BK23" s="606"/>
      <c r="BL23" s="606"/>
      <c r="BM23" s="606"/>
      <c r="BN23" s="607"/>
      <c r="BO23" s="665">
        <v>4.3</v>
      </c>
      <c r="BP23" s="665"/>
      <c r="BQ23" s="665"/>
      <c r="BR23" s="665"/>
      <c r="BS23" s="611" t="s">
        <v>122</v>
      </c>
      <c r="BT23" s="606"/>
      <c r="BU23" s="606"/>
      <c r="BV23" s="606"/>
      <c r="BW23" s="606"/>
      <c r="BX23" s="606"/>
      <c r="BY23" s="606"/>
      <c r="BZ23" s="606"/>
      <c r="CA23" s="606"/>
      <c r="CB23" s="646"/>
      <c r="CD23" s="720" t="s">
        <v>215</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c r="B24" s="600" t="s">
        <v>281</v>
      </c>
      <c r="C24" s="601"/>
      <c r="D24" s="601"/>
      <c r="E24" s="601"/>
      <c r="F24" s="601"/>
      <c r="G24" s="601"/>
      <c r="H24" s="601"/>
      <c r="I24" s="601"/>
      <c r="J24" s="601"/>
      <c r="K24" s="601"/>
      <c r="L24" s="601"/>
      <c r="M24" s="601"/>
      <c r="N24" s="601"/>
      <c r="O24" s="601"/>
      <c r="P24" s="601"/>
      <c r="Q24" s="602"/>
      <c r="R24" s="603">
        <v>28474</v>
      </c>
      <c r="S24" s="606"/>
      <c r="T24" s="606"/>
      <c r="U24" s="606"/>
      <c r="V24" s="606"/>
      <c r="W24" s="606"/>
      <c r="X24" s="606"/>
      <c r="Y24" s="607"/>
      <c r="Z24" s="665">
        <v>0.4</v>
      </c>
      <c r="AA24" s="665"/>
      <c r="AB24" s="665"/>
      <c r="AC24" s="665"/>
      <c r="AD24" s="666" t="s">
        <v>122</v>
      </c>
      <c r="AE24" s="666"/>
      <c r="AF24" s="666"/>
      <c r="AG24" s="666"/>
      <c r="AH24" s="666"/>
      <c r="AI24" s="666"/>
      <c r="AJ24" s="666"/>
      <c r="AK24" s="666"/>
      <c r="AL24" s="608" t="s">
        <v>166</v>
      </c>
      <c r="AM24" s="609"/>
      <c r="AN24" s="609"/>
      <c r="AO24" s="667"/>
      <c r="AP24" s="711" t="s">
        <v>282</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166</v>
      </c>
      <c r="BP24" s="665"/>
      <c r="BQ24" s="665"/>
      <c r="BR24" s="665"/>
      <c r="BS24" s="611" t="s">
        <v>166</v>
      </c>
      <c r="BT24" s="606"/>
      <c r="BU24" s="606"/>
      <c r="BV24" s="606"/>
      <c r="BW24" s="606"/>
      <c r="BX24" s="606"/>
      <c r="BY24" s="606"/>
      <c r="BZ24" s="606"/>
      <c r="CA24" s="606"/>
      <c r="CB24" s="646"/>
      <c r="CD24" s="674" t="s">
        <v>283</v>
      </c>
      <c r="CE24" s="675"/>
      <c r="CF24" s="675"/>
      <c r="CG24" s="675"/>
      <c r="CH24" s="675"/>
      <c r="CI24" s="675"/>
      <c r="CJ24" s="675"/>
      <c r="CK24" s="675"/>
      <c r="CL24" s="675"/>
      <c r="CM24" s="675"/>
      <c r="CN24" s="675"/>
      <c r="CO24" s="675"/>
      <c r="CP24" s="675"/>
      <c r="CQ24" s="676"/>
      <c r="CR24" s="668">
        <v>2277797</v>
      </c>
      <c r="CS24" s="669"/>
      <c r="CT24" s="669"/>
      <c r="CU24" s="669"/>
      <c r="CV24" s="669"/>
      <c r="CW24" s="669"/>
      <c r="CX24" s="669"/>
      <c r="CY24" s="715"/>
      <c r="CZ24" s="716">
        <v>33.1</v>
      </c>
      <c r="DA24" s="685"/>
      <c r="DB24" s="685"/>
      <c r="DC24" s="719"/>
      <c r="DD24" s="714">
        <v>1596433</v>
      </c>
      <c r="DE24" s="669"/>
      <c r="DF24" s="669"/>
      <c r="DG24" s="669"/>
      <c r="DH24" s="669"/>
      <c r="DI24" s="669"/>
      <c r="DJ24" s="669"/>
      <c r="DK24" s="715"/>
      <c r="DL24" s="714">
        <v>1451882</v>
      </c>
      <c r="DM24" s="669"/>
      <c r="DN24" s="669"/>
      <c r="DO24" s="669"/>
      <c r="DP24" s="669"/>
      <c r="DQ24" s="669"/>
      <c r="DR24" s="669"/>
      <c r="DS24" s="669"/>
      <c r="DT24" s="669"/>
      <c r="DU24" s="669"/>
      <c r="DV24" s="715"/>
      <c r="DW24" s="716">
        <v>37.5</v>
      </c>
      <c r="DX24" s="685"/>
      <c r="DY24" s="685"/>
      <c r="DZ24" s="685"/>
      <c r="EA24" s="685"/>
      <c r="EB24" s="685"/>
      <c r="EC24" s="717"/>
    </row>
    <row r="25" spans="2:133" ht="11.25" customHeight="1">
      <c r="B25" s="600" t="s">
        <v>284</v>
      </c>
      <c r="C25" s="601"/>
      <c r="D25" s="601"/>
      <c r="E25" s="601"/>
      <c r="F25" s="601"/>
      <c r="G25" s="601"/>
      <c r="H25" s="601"/>
      <c r="I25" s="601"/>
      <c r="J25" s="601"/>
      <c r="K25" s="601"/>
      <c r="L25" s="601"/>
      <c r="M25" s="601"/>
      <c r="N25" s="601"/>
      <c r="O25" s="601"/>
      <c r="P25" s="601"/>
      <c r="Q25" s="602"/>
      <c r="R25" s="603">
        <v>96226</v>
      </c>
      <c r="S25" s="606"/>
      <c r="T25" s="606"/>
      <c r="U25" s="606"/>
      <c r="V25" s="606"/>
      <c r="W25" s="606"/>
      <c r="X25" s="606"/>
      <c r="Y25" s="607"/>
      <c r="Z25" s="665">
        <v>1.4</v>
      </c>
      <c r="AA25" s="665"/>
      <c r="AB25" s="665"/>
      <c r="AC25" s="665"/>
      <c r="AD25" s="666">
        <v>379</v>
      </c>
      <c r="AE25" s="666"/>
      <c r="AF25" s="666"/>
      <c r="AG25" s="666"/>
      <c r="AH25" s="666"/>
      <c r="AI25" s="666"/>
      <c r="AJ25" s="666"/>
      <c r="AK25" s="666"/>
      <c r="AL25" s="608">
        <v>0</v>
      </c>
      <c r="AM25" s="609"/>
      <c r="AN25" s="609"/>
      <c r="AO25" s="667"/>
      <c r="AP25" s="711" t="s">
        <v>285</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122</v>
      </c>
      <c r="BP25" s="665"/>
      <c r="BQ25" s="665"/>
      <c r="BR25" s="665"/>
      <c r="BS25" s="611" t="s">
        <v>122</v>
      </c>
      <c r="BT25" s="606"/>
      <c r="BU25" s="606"/>
      <c r="BV25" s="606"/>
      <c r="BW25" s="606"/>
      <c r="BX25" s="606"/>
      <c r="BY25" s="606"/>
      <c r="BZ25" s="606"/>
      <c r="CA25" s="606"/>
      <c r="CB25" s="646"/>
      <c r="CD25" s="647" t="s">
        <v>286</v>
      </c>
      <c r="CE25" s="644"/>
      <c r="CF25" s="644"/>
      <c r="CG25" s="644"/>
      <c r="CH25" s="644"/>
      <c r="CI25" s="644"/>
      <c r="CJ25" s="644"/>
      <c r="CK25" s="644"/>
      <c r="CL25" s="644"/>
      <c r="CM25" s="644"/>
      <c r="CN25" s="644"/>
      <c r="CO25" s="644"/>
      <c r="CP25" s="644"/>
      <c r="CQ25" s="645"/>
      <c r="CR25" s="603">
        <v>1048280</v>
      </c>
      <c r="CS25" s="604"/>
      <c r="CT25" s="604"/>
      <c r="CU25" s="604"/>
      <c r="CV25" s="604"/>
      <c r="CW25" s="604"/>
      <c r="CX25" s="604"/>
      <c r="CY25" s="605"/>
      <c r="CZ25" s="608">
        <v>15.2</v>
      </c>
      <c r="DA25" s="637"/>
      <c r="DB25" s="637"/>
      <c r="DC25" s="638"/>
      <c r="DD25" s="611">
        <v>938020</v>
      </c>
      <c r="DE25" s="604"/>
      <c r="DF25" s="604"/>
      <c r="DG25" s="604"/>
      <c r="DH25" s="604"/>
      <c r="DI25" s="604"/>
      <c r="DJ25" s="604"/>
      <c r="DK25" s="605"/>
      <c r="DL25" s="611">
        <v>809051</v>
      </c>
      <c r="DM25" s="604"/>
      <c r="DN25" s="604"/>
      <c r="DO25" s="604"/>
      <c r="DP25" s="604"/>
      <c r="DQ25" s="604"/>
      <c r="DR25" s="604"/>
      <c r="DS25" s="604"/>
      <c r="DT25" s="604"/>
      <c r="DU25" s="604"/>
      <c r="DV25" s="605"/>
      <c r="DW25" s="608">
        <v>20.9</v>
      </c>
      <c r="DX25" s="637"/>
      <c r="DY25" s="637"/>
      <c r="DZ25" s="637"/>
      <c r="EA25" s="637"/>
      <c r="EB25" s="637"/>
      <c r="EC25" s="639"/>
    </row>
    <row r="26" spans="2:133" ht="11.25" customHeight="1">
      <c r="B26" s="600" t="s">
        <v>287</v>
      </c>
      <c r="C26" s="601"/>
      <c r="D26" s="601"/>
      <c r="E26" s="601"/>
      <c r="F26" s="601"/>
      <c r="G26" s="601"/>
      <c r="H26" s="601"/>
      <c r="I26" s="601"/>
      <c r="J26" s="601"/>
      <c r="K26" s="601"/>
      <c r="L26" s="601"/>
      <c r="M26" s="601"/>
      <c r="N26" s="601"/>
      <c r="O26" s="601"/>
      <c r="P26" s="601"/>
      <c r="Q26" s="602"/>
      <c r="R26" s="603">
        <v>44826</v>
      </c>
      <c r="S26" s="606"/>
      <c r="T26" s="606"/>
      <c r="U26" s="606"/>
      <c r="V26" s="606"/>
      <c r="W26" s="606"/>
      <c r="X26" s="606"/>
      <c r="Y26" s="607"/>
      <c r="Z26" s="665">
        <v>0.6</v>
      </c>
      <c r="AA26" s="665"/>
      <c r="AB26" s="665"/>
      <c r="AC26" s="665"/>
      <c r="AD26" s="666" t="s">
        <v>122</v>
      </c>
      <c r="AE26" s="666"/>
      <c r="AF26" s="666"/>
      <c r="AG26" s="666"/>
      <c r="AH26" s="666"/>
      <c r="AI26" s="666"/>
      <c r="AJ26" s="666"/>
      <c r="AK26" s="666"/>
      <c r="AL26" s="608" t="s">
        <v>122</v>
      </c>
      <c r="AM26" s="609"/>
      <c r="AN26" s="609"/>
      <c r="AO26" s="667"/>
      <c r="AP26" s="711" t="s">
        <v>288</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166</v>
      </c>
      <c r="BP26" s="665"/>
      <c r="BQ26" s="665"/>
      <c r="BR26" s="665"/>
      <c r="BS26" s="611" t="s">
        <v>122</v>
      </c>
      <c r="BT26" s="606"/>
      <c r="BU26" s="606"/>
      <c r="BV26" s="606"/>
      <c r="BW26" s="606"/>
      <c r="BX26" s="606"/>
      <c r="BY26" s="606"/>
      <c r="BZ26" s="606"/>
      <c r="CA26" s="606"/>
      <c r="CB26" s="646"/>
      <c r="CD26" s="647" t="s">
        <v>289</v>
      </c>
      <c r="CE26" s="644"/>
      <c r="CF26" s="644"/>
      <c r="CG26" s="644"/>
      <c r="CH26" s="644"/>
      <c r="CI26" s="644"/>
      <c r="CJ26" s="644"/>
      <c r="CK26" s="644"/>
      <c r="CL26" s="644"/>
      <c r="CM26" s="644"/>
      <c r="CN26" s="644"/>
      <c r="CO26" s="644"/>
      <c r="CP26" s="644"/>
      <c r="CQ26" s="645"/>
      <c r="CR26" s="603">
        <v>599801</v>
      </c>
      <c r="CS26" s="606"/>
      <c r="CT26" s="606"/>
      <c r="CU26" s="606"/>
      <c r="CV26" s="606"/>
      <c r="CW26" s="606"/>
      <c r="CX26" s="606"/>
      <c r="CY26" s="607"/>
      <c r="CZ26" s="608">
        <v>8.6999999999999993</v>
      </c>
      <c r="DA26" s="637"/>
      <c r="DB26" s="637"/>
      <c r="DC26" s="638"/>
      <c r="DD26" s="611">
        <v>517034</v>
      </c>
      <c r="DE26" s="606"/>
      <c r="DF26" s="606"/>
      <c r="DG26" s="606"/>
      <c r="DH26" s="606"/>
      <c r="DI26" s="606"/>
      <c r="DJ26" s="606"/>
      <c r="DK26" s="607"/>
      <c r="DL26" s="611" t="s">
        <v>122</v>
      </c>
      <c r="DM26" s="606"/>
      <c r="DN26" s="606"/>
      <c r="DO26" s="606"/>
      <c r="DP26" s="606"/>
      <c r="DQ26" s="606"/>
      <c r="DR26" s="606"/>
      <c r="DS26" s="606"/>
      <c r="DT26" s="606"/>
      <c r="DU26" s="606"/>
      <c r="DV26" s="607"/>
      <c r="DW26" s="608" t="s">
        <v>166</v>
      </c>
      <c r="DX26" s="637"/>
      <c r="DY26" s="637"/>
      <c r="DZ26" s="637"/>
      <c r="EA26" s="637"/>
      <c r="EB26" s="637"/>
      <c r="EC26" s="639"/>
    </row>
    <row r="27" spans="2:133" ht="11.25" customHeight="1">
      <c r="B27" s="600" t="s">
        <v>290</v>
      </c>
      <c r="C27" s="601"/>
      <c r="D27" s="601"/>
      <c r="E27" s="601"/>
      <c r="F27" s="601"/>
      <c r="G27" s="601"/>
      <c r="H27" s="601"/>
      <c r="I27" s="601"/>
      <c r="J27" s="601"/>
      <c r="K27" s="601"/>
      <c r="L27" s="601"/>
      <c r="M27" s="601"/>
      <c r="N27" s="601"/>
      <c r="O27" s="601"/>
      <c r="P27" s="601"/>
      <c r="Q27" s="602"/>
      <c r="R27" s="603">
        <v>715107</v>
      </c>
      <c r="S27" s="606"/>
      <c r="T27" s="606"/>
      <c r="U27" s="606"/>
      <c r="V27" s="606"/>
      <c r="W27" s="606"/>
      <c r="X27" s="606"/>
      <c r="Y27" s="607"/>
      <c r="Z27" s="665">
        <v>10.3</v>
      </c>
      <c r="AA27" s="665"/>
      <c r="AB27" s="665"/>
      <c r="AC27" s="665"/>
      <c r="AD27" s="666" t="s">
        <v>122</v>
      </c>
      <c r="AE27" s="666"/>
      <c r="AF27" s="666"/>
      <c r="AG27" s="666"/>
      <c r="AH27" s="666"/>
      <c r="AI27" s="666"/>
      <c r="AJ27" s="666"/>
      <c r="AK27" s="666"/>
      <c r="AL27" s="608" t="s">
        <v>122</v>
      </c>
      <c r="AM27" s="609"/>
      <c r="AN27" s="609"/>
      <c r="AO27" s="667"/>
      <c r="AP27" s="600" t="s">
        <v>291</v>
      </c>
      <c r="AQ27" s="601"/>
      <c r="AR27" s="601"/>
      <c r="AS27" s="601"/>
      <c r="AT27" s="601"/>
      <c r="AU27" s="601"/>
      <c r="AV27" s="601"/>
      <c r="AW27" s="601"/>
      <c r="AX27" s="601"/>
      <c r="AY27" s="601"/>
      <c r="AZ27" s="601"/>
      <c r="BA27" s="601"/>
      <c r="BB27" s="601"/>
      <c r="BC27" s="601"/>
      <c r="BD27" s="601"/>
      <c r="BE27" s="601"/>
      <c r="BF27" s="602"/>
      <c r="BG27" s="603">
        <v>705879</v>
      </c>
      <c r="BH27" s="606"/>
      <c r="BI27" s="606"/>
      <c r="BJ27" s="606"/>
      <c r="BK27" s="606"/>
      <c r="BL27" s="606"/>
      <c r="BM27" s="606"/>
      <c r="BN27" s="607"/>
      <c r="BO27" s="665">
        <v>100</v>
      </c>
      <c r="BP27" s="665"/>
      <c r="BQ27" s="665"/>
      <c r="BR27" s="665"/>
      <c r="BS27" s="611">
        <v>8256</v>
      </c>
      <c r="BT27" s="606"/>
      <c r="BU27" s="606"/>
      <c r="BV27" s="606"/>
      <c r="BW27" s="606"/>
      <c r="BX27" s="606"/>
      <c r="BY27" s="606"/>
      <c r="BZ27" s="606"/>
      <c r="CA27" s="606"/>
      <c r="CB27" s="646"/>
      <c r="CD27" s="647" t="s">
        <v>292</v>
      </c>
      <c r="CE27" s="644"/>
      <c r="CF27" s="644"/>
      <c r="CG27" s="644"/>
      <c r="CH27" s="644"/>
      <c r="CI27" s="644"/>
      <c r="CJ27" s="644"/>
      <c r="CK27" s="644"/>
      <c r="CL27" s="644"/>
      <c r="CM27" s="644"/>
      <c r="CN27" s="644"/>
      <c r="CO27" s="644"/>
      <c r="CP27" s="644"/>
      <c r="CQ27" s="645"/>
      <c r="CR27" s="603">
        <v>432084</v>
      </c>
      <c r="CS27" s="604"/>
      <c r="CT27" s="604"/>
      <c r="CU27" s="604"/>
      <c r="CV27" s="604"/>
      <c r="CW27" s="604"/>
      <c r="CX27" s="604"/>
      <c r="CY27" s="605"/>
      <c r="CZ27" s="608">
        <v>6.3</v>
      </c>
      <c r="DA27" s="637"/>
      <c r="DB27" s="637"/>
      <c r="DC27" s="638"/>
      <c r="DD27" s="611">
        <v>120620</v>
      </c>
      <c r="DE27" s="604"/>
      <c r="DF27" s="604"/>
      <c r="DG27" s="604"/>
      <c r="DH27" s="604"/>
      <c r="DI27" s="604"/>
      <c r="DJ27" s="604"/>
      <c r="DK27" s="605"/>
      <c r="DL27" s="611">
        <v>116600</v>
      </c>
      <c r="DM27" s="604"/>
      <c r="DN27" s="604"/>
      <c r="DO27" s="604"/>
      <c r="DP27" s="604"/>
      <c r="DQ27" s="604"/>
      <c r="DR27" s="604"/>
      <c r="DS27" s="604"/>
      <c r="DT27" s="604"/>
      <c r="DU27" s="604"/>
      <c r="DV27" s="605"/>
      <c r="DW27" s="608">
        <v>3</v>
      </c>
      <c r="DX27" s="637"/>
      <c r="DY27" s="637"/>
      <c r="DZ27" s="637"/>
      <c r="EA27" s="637"/>
      <c r="EB27" s="637"/>
      <c r="EC27" s="639"/>
    </row>
    <row r="28" spans="2:133" ht="11.25" customHeight="1">
      <c r="B28" s="708" t="s">
        <v>293</v>
      </c>
      <c r="C28" s="709"/>
      <c r="D28" s="709"/>
      <c r="E28" s="709"/>
      <c r="F28" s="709"/>
      <c r="G28" s="709"/>
      <c r="H28" s="709"/>
      <c r="I28" s="709"/>
      <c r="J28" s="709"/>
      <c r="K28" s="709"/>
      <c r="L28" s="709"/>
      <c r="M28" s="709"/>
      <c r="N28" s="709"/>
      <c r="O28" s="709"/>
      <c r="P28" s="709"/>
      <c r="Q28" s="710"/>
      <c r="R28" s="603" t="s">
        <v>122</v>
      </c>
      <c r="S28" s="606"/>
      <c r="T28" s="606"/>
      <c r="U28" s="606"/>
      <c r="V28" s="606"/>
      <c r="W28" s="606"/>
      <c r="X28" s="606"/>
      <c r="Y28" s="607"/>
      <c r="Z28" s="665" t="s">
        <v>122</v>
      </c>
      <c r="AA28" s="665"/>
      <c r="AB28" s="665"/>
      <c r="AC28" s="665"/>
      <c r="AD28" s="666" t="s">
        <v>122</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294</v>
      </c>
      <c r="CE28" s="644"/>
      <c r="CF28" s="644"/>
      <c r="CG28" s="644"/>
      <c r="CH28" s="644"/>
      <c r="CI28" s="644"/>
      <c r="CJ28" s="644"/>
      <c r="CK28" s="644"/>
      <c r="CL28" s="644"/>
      <c r="CM28" s="644"/>
      <c r="CN28" s="644"/>
      <c r="CO28" s="644"/>
      <c r="CP28" s="644"/>
      <c r="CQ28" s="645"/>
      <c r="CR28" s="603">
        <v>797433</v>
      </c>
      <c r="CS28" s="606"/>
      <c r="CT28" s="606"/>
      <c r="CU28" s="606"/>
      <c r="CV28" s="606"/>
      <c r="CW28" s="606"/>
      <c r="CX28" s="606"/>
      <c r="CY28" s="607"/>
      <c r="CZ28" s="608">
        <v>11.6</v>
      </c>
      <c r="DA28" s="637"/>
      <c r="DB28" s="637"/>
      <c r="DC28" s="638"/>
      <c r="DD28" s="611">
        <v>537793</v>
      </c>
      <c r="DE28" s="606"/>
      <c r="DF28" s="606"/>
      <c r="DG28" s="606"/>
      <c r="DH28" s="606"/>
      <c r="DI28" s="606"/>
      <c r="DJ28" s="606"/>
      <c r="DK28" s="607"/>
      <c r="DL28" s="611">
        <v>526231</v>
      </c>
      <c r="DM28" s="606"/>
      <c r="DN28" s="606"/>
      <c r="DO28" s="606"/>
      <c r="DP28" s="606"/>
      <c r="DQ28" s="606"/>
      <c r="DR28" s="606"/>
      <c r="DS28" s="606"/>
      <c r="DT28" s="606"/>
      <c r="DU28" s="606"/>
      <c r="DV28" s="607"/>
      <c r="DW28" s="608">
        <v>13.6</v>
      </c>
      <c r="DX28" s="637"/>
      <c r="DY28" s="637"/>
      <c r="DZ28" s="637"/>
      <c r="EA28" s="637"/>
      <c r="EB28" s="637"/>
      <c r="EC28" s="639"/>
    </row>
    <row r="29" spans="2:133" ht="11.25" customHeight="1">
      <c r="B29" s="600" t="s">
        <v>295</v>
      </c>
      <c r="C29" s="601"/>
      <c r="D29" s="601"/>
      <c r="E29" s="601"/>
      <c r="F29" s="601"/>
      <c r="G29" s="601"/>
      <c r="H29" s="601"/>
      <c r="I29" s="601"/>
      <c r="J29" s="601"/>
      <c r="K29" s="601"/>
      <c r="L29" s="601"/>
      <c r="M29" s="601"/>
      <c r="N29" s="601"/>
      <c r="O29" s="601"/>
      <c r="P29" s="601"/>
      <c r="Q29" s="602"/>
      <c r="R29" s="603">
        <v>389740</v>
      </c>
      <c r="S29" s="606"/>
      <c r="T29" s="606"/>
      <c r="U29" s="606"/>
      <c r="V29" s="606"/>
      <c r="W29" s="606"/>
      <c r="X29" s="606"/>
      <c r="Y29" s="607"/>
      <c r="Z29" s="665">
        <v>5.6</v>
      </c>
      <c r="AA29" s="665"/>
      <c r="AB29" s="665"/>
      <c r="AC29" s="665"/>
      <c r="AD29" s="666" t="s">
        <v>166</v>
      </c>
      <c r="AE29" s="666"/>
      <c r="AF29" s="666"/>
      <c r="AG29" s="666"/>
      <c r="AH29" s="666"/>
      <c r="AI29" s="666"/>
      <c r="AJ29" s="666"/>
      <c r="AK29" s="666"/>
      <c r="AL29" s="608" t="s">
        <v>166</v>
      </c>
      <c r="AM29" s="609"/>
      <c r="AN29" s="609"/>
      <c r="AO29" s="667"/>
      <c r="AP29" s="677" t="s">
        <v>215</v>
      </c>
      <c r="AQ29" s="678"/>
      <c r="AR29" s="678"/>
      <c r="AS29" s="678"/>
      <c r="AT29" s="678"/>
      <c r="AU29" s="678"/>
      <c r="AV29" s="678"/>
      <c r="AW29" s="678"/>
      <c r="AX29" s="678"/>
      <c r="AY29" s="678"/>
      <c r="AZ29" s="678"/>
      <c r="BA29" s="678"/>
      <c r="BB29" s="678"/>
      <c r="BC29" s="678"/>
      <c r="BD29" s="678"/>
      <c r="BE29" s="678"/>
      <c r="BF29" s="679"/>
      <c r="BG29" s="677" t="s">
        <v>296</v>
      </c>
      <c r="BH29" s="705"/>
      <c r="BI29" s="705"/>
      <c r="BJ29" s="705"/>
      <c r="BK29" s="705"/>
      <c r="BL29" s="705"/>
      <c r="BM29" s="705"/>
      <c r="BN29" s="705"/>
      <c r="BO29" s="705"/>
      <c r="BP29" s="705"/>
      <c r="BQ29" s="706"/>
      <c r="BR29" s="677" t="s">
        <v>297</v>
      </c>
      <c r="BS29" s="705"/>
      <c r="BT29" s="705"/>
      <c r="BU29" s="705"/>
      <c r="BV29" s="705"/>
      <c r="BW29" s="705"/>
      <c r="BX29" s="705"/>
      <c r="BY29" s="705"/>
      <c r="BZ29" s="705"/>
      <c r="CA29" s="705"/>
      <c r="CB29" s="706"/>
      <c r="CD29" s="687" t="s">
        <v>298</v>
      </c>
      <c r="CE29" s="688"/>
      <c r="CF29" s="647" t="s">
        <v>299</v>
      </c>
      <c r="CG29" s="644"/>
      <c r="CH29" s="644"/>
      <c r="CI29" s="644"/>
      <c r="CJ29" s="644"/>
      <c r="CK29" s="644"/>
      <c r="CL29" s="644"/>
      <c r="CM29" s="644"/>
      <c r="CN29" s="644"/>
      <c r="CO29" s="644"/>
      <c r="CP29" s="644"/>
      <c r="CQ29" s="645"/>
      <c r="CR29" s="603">
        <v>797215</v>
      </c>
      <c r="CS29" s="604"/>
      <c r="CT29" s="604"/>
      <c r="CU29" s="604"/>
      <c r="CV29" s="604"/>
      <c r="CW29" s="604"/>
      <c r="CX29" s="604"/>
      <c r="CY29" s="605"/>
      <c r="CZ29" s="608">
        <v>11.6</v>
      </c>
      <c r="DA29" s="637"/>
      <c r="DB29" s="637"/>
      <c r="DC29" s="638"/>
      <c r="DD29" s="611">
        <v>537575</v>
      </c>
      <c r="DE29" s="604"/>
      <c r="DF29" s="604"/>
      <c r="DG29" s="604"/>
      <c r="DH29" s="604"/>
      <c r="DI29" s="604"/>
      <c r="DJ29" s="604"/>
      <c r="DK29" s="605"/>
      <c r="DL29" s="611">
        <v>526013</v>
      </c>
      <c r="DM29" s="604"/>
      <c r="DN29" s="604"/>
      <c r="DO29" s="604"/>
      <c r="DP29" s="604"/>
      <c r="DQ29" s="604"/>
      <c r="DR29" s="604"/>
      <c r="DS29" s="604"/>
      <c r="DT29" s="604"/>
      <c r="DU29" s="604"/>
      <c r="DV29" s="605"/>
      <c r="DW29" s="608">
        <v>13.6</v>
      </c>
      <c r="DX29" s="637"/>
      <c r="DY29" s="637"/>
      <c r="DZ29" s="637"/>
      <c r="EA29" s="637"/>
      <c r="EB29" s="637"/>
      <c r="EC29" s="639"/>
    </row>
    <row r="30" spans="2:133" ht="11.25" customHeight="1">
      <c r="B30" s="600" t="s">
        <v>300</v>
      </c>
      <c r="C30" s="601"/>
      <c r="D30" s="601"/>
      <c r="E30" s="601"/>
      <c r="F30" s="601"/>
      <c r="G30" s="601"/>
      <c r="H30" s="601"/>
      <c r="I30" s="601"/>
      <c r="J30" s="601"/>
      <c r="K30" s="601"/>
      <c r="L30" s="601"/>
      <c r="M30" s="601"/>
      <c r="N30" s="601"/>
      <c r="O30" s="601"/>
      <c r="P30" s="601"/>
      <c r="Q30" s="602"/>
      <c r="R30" s="603">
        <v>40536</v>
      </c>
      <c r="S30" s="606"/>
      <c r="T30" s="606"/>
      <c r="U30" s="606"/>
      <c r="V30" s="606"/>
      <c r="W30" s="606"/>
      <c r="X30" s="606"/>
      <c r="Y30" s="607"/>
      <c r="Z30" s="665">
        <v>0.6</v>
      </c>
      <c r="AA30" s="665"/>
      <c r="AB30" s="665"/>
      <c r="AC30" s="665"/>
      <c r="AD30" s="666">
        <v>5508</v>
      </c>
      <c r="AE30" s="666"/>
      <c r="AF30" s="666"/>
      <c r="AG30" s="666"/>
      <c r="AH30" s="666"/>
      <c r="AI30" s="666"/>
      <c r="AJ30" s="666"/>
      <c r="AK30" s="666"/>
      <c r="AL30" s="608">
        <v>0.1</v>
      </c>
      <c r="AM30" s="609"/>
      <c r="AN30" s="609"/>
      <c r="AO30" s="667"/>
      <c r="AP30" s="693" t="s">
        <v>301</v>
      </c>
      <c r="AQ30" s="694"/>
      <c r="AR30" s="694"/>
      <c r="AS30" s="694"/>
      <c r="AT30" s="699" t="s">
        <v>302</v>
      </c>
      <c r="AU30" s="210"/>
      <c r="AV30" s="210"/>
      <c r="AW30" s="210"/>
      <c r="AX30" s="702" t="s">
        <v>179</v>
      </c>
      <c r="AY30" s="703"/>
      <c r="AZ30" s="703"/>
      <c r="BA30" s="703"/>
      <c r="BB30" s="703"/>
      <c r="BC30" s="703"/>
      <c r="BD30" s="703"/>
      <c r="BE30" s="703"/>
      <c r="BF30" s="704"/>
      <c r="BG30" s="683">
        <v>99.3</v>
      </c>
      <c r="BH30" s="684"/>
      <c r="BI30" s="684"/>
      <c r="BJ30" s="684"/>
      <c r="BK30" s="684"/>
      <c r="BL30" s="684"/>
      <c r="BM30" s="685">
        <v>93.5</v>
      </c>
      <c r="BN30" s="684"/>
      <c r="BO30" s="684"/>
      <c r="BP30" s="684"/>
      <c r="BQ30" s="686"/>
      <c r="BR30" s="683">
        <v>99.5</v>
      </c>
      <c r="BS30" s="684"/>
      <c r="BT30" s="684"/>
      <c r="BU30" s="684"/>
      <c r="BV30" s="684"/>
      <c r="BW30" s="684"/>
      <c r="BX30" s="685">
        <v>93.7</v>
      </c>
      <c r="BY30" s="684"/>
      <c r="BZ30" s="684"/>
      <c r="CA30" s="684"/>
      <c r="CB30" s="686"/>
      <c r="CD30" s="689"/>
      <c r="CE30" s="690"/>
      <c r="CF30" s="647" t="s">
        <v>303</v>
      </c>
      <c r="CG30" s="644"/>
      <c r="CH30" s="644"/>
      <c r="CI30" s="644"/>
      <c r="CJ30" s="644"/>
      <c r="CK30" s="644"/>
      <c r="CL30" s="644"/>
      <c r="CM30" s="644"/>
      <c r="CN30" s="644"/>
      <c r="CO30" s="644"/>
      <c r="CP30" s="644"/>
      <c r="CQ30" s="645"/>
      <c r="CR30" s="603">
        <v>750404</v>
      </c>
      <c r="CS30" s="606"/>
      <c r="CT30" s="606"/>
      <c r="CU30" s="606"/>
      <c r="CV30" s="606"/>
      <c r="CW30" s="606"/>
      <c r="CX30" s="606"/>
      <c r="CY30" s="607"/>
      <c r="CZ30" s="608">
        <v>10.9</v>
      </c>
      <c r="DA30" s="637"/>
      <c r="DB30" s="637"/>
      <c r="DC30" s="638"/>
      <c r="DD30" s="611">
        <v>490764</v>
      </c>
      <c r="DE30" s="606"/>
      <c r="DF30" s="606"/>
      <c r="DG30" s="606"/>
      <c r="DH30" s="606"/>
      <c r="DI30" s="606"/>
      <c r="DJ30" s="606"/>
      <c r="DK30" s="607"/>
      <c r="DL30" s="611">
        <v>479326</v>
      </c>
      <c r="DM30" s="606"/>
      <c r="DN30" s="606"/>
      <c r="DO30" s="606"/>
      <c r="DP30" s="606"/>
      <c r="DQ30" s="606"/>
      <c r="DR30" s="606"/>
      <c r="DS30" s="606"/>
      <c r="DT30" s="606"/>
      <c r="DU30" s="606"/>
      <c r="DV30" s="607"/>
      <c r="DW30" s="608">
        <v>12.4</v>
      </c>
      <c r="DX30" s="637"/>
      <c r="DY30" s="637"/>
      <c r="DZ30" s="637"/>
      <c r="EA30" s="637"/>
      <c r="EB30" s="637"/>
      <c r="EC30" s="639"/>
    </row>
    <row r="31" spans="2:133" ht="11.25" customHeight="1">
      <c r="B31" s="600" t="s">
        <v>304</v>
      </c>
      <c r="C31" s="601"/>
      <c r="D31" s="601"/>
      <c r="E31" s="601"/>
      <c r="F31" s="601"/>
      <c r="G31" s="601"/>
      <c r="H31" s="601"/>
      <c r="I31" s="601"/>
      <c r="J31" s="601"/>
      <c r="K31" s="601"/>
      <c r="L31" s="601"/>
      <c r="M31" s="601"/>
      <c r="N31" s="601"/>
      <c r="O31" s="601"/>
      <c r="P31" s="601"/>
      <c r="Q31" s="602"/>
      <c r="R31" s="603">
        <v>37175</v>
      </c>
      <c r="S31" s="606"/>
      <c r="T31" s="606"/>
      <c r="U31" s="606"/>
      <c r="V31" s="606"/>
      <c r="W31" s="606"/>
      <c r="X31" s="606"/>
      <c r="Y31" s="607"/>
      <c r="Z31" s="665">
        <v>0.5</v>
      </c>
      <c r="AA31" s="665"/>
      <c r="AB31" s="665"/>
      <c r="AC31" s="665"/>
      <c r="AD31" s="666" t="s">
        <v>122</v>
      </c>
      <c r="AE31" s="666"/>
      <c r="AF31" s="666"/>
      <c r="AG31" s="666"/>
      <c r="AH31" s="666"/>
      <c r="AI31" s="666"/>
      <c r="AJ31" s="666"/>
      <c r="AK31" s="666"/>
      <c r="AL31" s="608" t="s">
        <v>122</v>
      </c>
      <c r="AM31" s="609"/>
      <c r="AN31" s="609"/>
      <c r="AO31" s="667"/>
      <c r="AP31" s="695"/>
      <c r="AQ31" s="696"/>
      <c r="AR31" s="696"/>
      <c r="AS31" s="696"/>
      <c r="AT31" s="700"/>
      <c r="AU31" s="209" t="s">
        <v>305</v>
      </c>
      <c r="AV31" s="209"/>
      <c r="AW31" s="209"/>
      <c r="AX31" s="600" t="s">
        <v>306</v>
      </c>
      <c r="AY31" s="601"/>
      <c r="AZ31" s="601"/>
      <c r="BA31" s="601"/>
      <c r="BB31" s="601"/>
      <c r="BC31" s="601"/>
      <c r="BD31" s="601"/>
      <c r="BE31" s="601"/>
      <c r="BF31" s="602"/>
      <c r="BG31" s="681">
        <v>99.4</v>
      </c>
      <c r="BH31" s="604"/>
      <c r="BI31" s="604"/>
      <c r="BJ31" s="604"/>
      <c r="BK31" s="604"/>
      <c r="BL31" s="604"/>
      <c r="BM31" s="609">
        <v>98.5</v>
      </c>
      <c r="BN31" s="682"/>
      <c r="BO31" s="682"/>
      <c r="BP31" s="682"/>
      <c r="BQ31" s="643"/>
      <c r="BR31" s="681">
        <v>99.7</v>
      </c>
      <c r="BS31" s="604"/>
      <c r="BT31" s="604"/>
      <c r="BU31" s="604"/>
      <c r="BV31" s="604"/>
      <c r="BW31" s="604"/>
      <c r="BX31" s="609">
        <v>99</v>
      </c>
      <c r="BY31" s="682"/>
      <c r="BZ31" s="682"/>
      <c r="CA31" s="682"/>
      <c r="CB31" s="643"/>
      <c r="CD31" s="689"/>
      <c r="CE31" s="690"/>
      <c r="CF31" s="647" t="s">
        <v>307</v>
      </c>
      <c r="CG31" s="644"/>
      <c r="CH31" s="644"/>
      <c r="CI31" s="644"/>
      <c r="CJ31" s="644"/>
      <c r="CK31" s="644"/>
      <c r="CL31" s="644"/>
      <c r="CM31" s="644"/>
      <c r="CN31" s="644"/>
      <c r="CO31" s="644"/>
      <c r="CP31" s="644"/>
      <c r="CQ31" s="645"/>
      <c r="CR31" s="603">
        <v>46811</v>
      </c>
      <c r="CS31" s="604"/>
      <c r="CT31" s="604"/>
      <c r="CU31" s="604"/>
      <c r="CV31" s="604"/>
      <c r="CW31" s="604"/>
      <c r="CX31" s="604"/>
      <c r="CY31" s="605"/>
      <c r="CZ31" s="608">
        <v>0.7</v>
      </c>
      <c r="DA31" s="637"/>
      <c r="DB31" s="637"/>
      <c r="DC31" s="638"/>
      <c r="DD31" s="611">
        <v>46811</v>
      </c>
      <c r="DE31" s="604"/>
      <c r="DF31" s="604"/>
      <c r="DG31" s="604"/>
      <c r="DH31" s="604"/>
      <c r="DI31" s="604"/>
      <c r="DJ31" s="604"/>
      <c r="DK31" s="605"/>
      <c r="DL31" s="611">
        <v>46687</v>
      </c>
      <c r="DM31" s="604"/>
      <c r="DN31" s="604"/>
      <c r="DO31" s="604"/>
      <c r="DP31" s="604"/>
      <c r="DQ31" s="604"/>
      <c r="DR31" s="604"/>
      <c r="DS31" s="604"/>
      <c r="DT31" s="604"/>
      <c r="DU31" s="604"/>
      <c r="DV31" s="605"/>
      <c r="DW31" s="608">
        <v>1.2</v>
      </c>
      <c r="DX31" s="637"/>
      <c r="DY31" s="637"/>
      <c r="DZ31" s="637"/>
      <c r="EA31" s="637"/>
      <c r="EB31" s="637"/>
      <c r="EC31" s="639"/>
    </row>
    <row r="32" spans="2:133" ht="11.25" customHeight="1">
      <c r="B32" s="600" t="s">
        <v>308</v>
      </c>
      <c r="C32" s="601"/>
      <c r="D32" s="601"/>
      <c r="E32" s="601"/>
      <c r="F32" s="601"/>
      <c r="G32" s="601"/>
      <c r="H32" s="601"/>
      <c r="I32" s="601"/>
      <c r="J32" s="601"/>
      <c r="K32" s="601"/>
      <c r="L32" s="601"/>
      <c r="M32" s="601"/>
      <c r="N32" s="601"/>
      <c r="O32" s="601"/>
      <c r="P32" s="601"/>
      <c r="Q32" s="602"/>
      <c r="R32" s="603">
        <v>341574</v>
      </c>
      <c r="S32" s="606"/>
      <c r="T32" s="606"/>
      <c r="U32" s="606"/>
      <c r="V32" s="606"/>
      <c r="W32" s="606"/>
      <c r="X32" s="606"/>
      <c r="Y32" s="607"/>
      <c r="Z32" s="665">
        <v>4.9000000000000004</v>
      </c>
      <c r="AA32" s="665"/>
      <c r="AB32" s="665"/>
      <c r="AC32" s="665"/>
      <c r="AD32" s="666" t="s">
        <v>122</v>
      </c>
      <c r="AE32" s="666"/>
      <c r="AF32" s="666"/>
      <c r="AG32" s="666"/>
      <c r="AH32" s="666"/>
      <c r="AI32" s="666"/>
      <c r="AJ32" s="666"/>
      <c r="AK32" s="666"/>
      <c r="AL32" s="608" t="s">
        <v>166</v>
      </c>
      <c r="AM32" s="609"/>
      <c r="AN32" s="609"/>
      <c r="AO32" s="667"/>
      <c r="AP32" s="697"/>
      <c r="AQ32" s="698"/>
      <c r="AR32" s="698"/>
      <c r="AS32" s="698"/>
      <c r="AT32" s="701"/>
      <c r="AU32" s="211"/>
      <c r="AV32" s="211"/>
      <c r="AW32" s="211"/>
      <c r="AX32" s="615" t="s">
        <v>309</v>
      </c>
      <c r="AY32" s="616"/>
      <c r="AZ32" s="616"/>
      <c r="BA32" s="616"/>
      <c r="BB32" s="616"/>
      <c r="BC32" s="616"/>
      <c r="BD32" s="616"/>
      <c r="BE32" s="616"/>
      <c r="BF32" s="617"/>
      <c r="BG32" s="680">
        <v>98.9</v>
      </c>
      <c r="BH32" s="619"/>
      <c r="BI32" s="619"/>
      <c r="BJ32" s="619"/>
      <c r="BK32" s="619"/>
      <c r="BL32" s="619"/>
      <c r="BM32" s="663">
        <v>85</v>
      </c>
      <c r="BN32" s="619"/>
      <c r="BO32" s="619"/>
      <c r="BP32" s="619"/>
      <c r="BQ32" s="656"/>
      <c r="BR32" s="680">
        <v>99</v>
      </c>
      <c r="BS32" s="619"/>
      <c r="BT32" s="619"/>
      <c r="BU32" s="619"/>
      <c r="BV32" s="619"/>
      <c r="BW32" s="619"/>
      <c r="BX32" s="663">
        <v>85.2</v>
      </c>
      <c r="BY32" s="619"/>
      <c r="BZ32" s="619"/>
      <c r="CA32" s="619"/>
      <c r="CB32" s="656"/>
      <c r="CD32" s="691"/>
      <c r="CE32" s="692"/>
      <c r="CF32" s="647" t="s">
        <v>310</v>
      </c>
      <c r="CG32" s="644"/>
      <c r="CH32" s="644"/>
      <c r="CI32" s="644"/>
      <c r="CJ32" s="644"/>
      <c r="CK32" s="644"/>
      <c r="CL32" s="644"/>
      <c r="CM32" s="644"/>
      <c r="CN32" s="644"/>
      <c r="CO32" s="644"/>
      <c r="CP32" s="644"/>
      <c r="CQ32" s="645"/>
      <c r="CR32" s="603">
        <v>218</v>
      </c>
      <c r="CS32" s="606"/>
      <c r="CT32" s="606"/>
      <c r="CU32" s="606"/>
      <c r="CV32" s="606"/>
      <c r="CW32" s="606"/>
      <c r="CX32" s="606"/>
      <c r="CY32" s="607"/>
      <c r="CZ32" s="608">
        <v>0</v>
      </c>
      <c r="DA32" s="637"/>
      <c r="DB32" s="637"/>
      <c r="DC32" s="638"/>
      <c r="DD32" s="611">
        <v>218</v>
      </c>
      <c r="DE32" s="606"/>
      <c r="DF32" s="606"/>
      <c r="DG32" s="606"/>
      <c r="DH32" s="606"/>
      <c r="DI32" s="606"/>
      <c r="DJ32" s="606"/>
      <c r="DK32" s="607"/>
      <c r="DL32" s="611">
        <v>218</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311</v>
      </c>
      <c r="C33" s="601"/>
      <c r="D33" s="601"/>
      <c r="E33" s="601"/>
      <c r="F33" s="601"/>
      <c r="G33" s="601"/>
      <c r="H33" s="601"/>
      <c r="I33" s="601"/>
      <c r="J33" s="601"/>
      <c r="K33" s="601"/>
      <c r="L33" s="601"/>
      <c r="M33" s="601"/>
      <c r="N33" s="601"/>
      <c r="O33" s="601"/>
      <c r="P33" s="601"/>
      <c r="Q33" s="602"/>
      <c r="R33" s="603">
        <v>69366</v>
      </c>
      <c r="S33" s="606"/>
      <c r="T33" s="606"/>
      <c r="U33" s="606"/>
      <c r="V33" s="606"/>
      <c r="W33" s="606"/>
      <c r="X33" s="606"/>
      <c r="Y33" s="607"/>
      <c r="Z33" s="665">
        <v>1</v>
      </c>
      <c r="AA33" s="665"/>
      <c r="AB33" s="665"/>
      <c r="AC33" s="665"/>
      <c r="AD33" s="666" t="s">
        <v>122</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3">
        <v>3525535</v>
      </c>
      <c r="CS33" s="604"/>
      <c r="CT33" s="604"/>
      <c r="CU33" s="604"/>
      <c r="CV33" s="604"/>
      <c r="CW33" s="604"/>
      <c r="CX33" s="604"/>
      <c r="CY33" s="605"/>
      <c r="CZ33" s="608">
        <v>51.2</v>
      </c>
      <c r="DA33" s="637"/>
      <c r="DB33" s="637"/>
      <c r="DC33" s="638"/>
      <c r="DD33" s="611">
        <v>2515171</v>
      </c>
      <c r="DE33" s="604"/>
      <c r="DF33" s="604"/>
      <c r="DG33" s="604"/>
      <c r="DH33" s="604"/>
      <c r="DI33" s="604"/>
      <c r="DJ33" s="604"/>
      <c r="DK33" s="605"/>
      <c r="DL33" s="611">
        <v>1829991</v>
      </c>
      <c r="DM33" s="604"/>
      <c r="DN33" s="604"/>
      <c r="DO33" s="604"/>
      <c r="DP33" s="604"/>
      <c r="DQ33" s="604"/>
      <c r="DR33" s="604"/>
      <c r="DS33" s="604"/>
      <c r="DT33" s="604"/>
      <c r="DU33" s="604"/>
      <c r="DV33" s="605"/>
      <c r="DW33" s="608">
        <v>47.2</v>
      </c>
      <c r="DX33" s="637"/>
      <c r="DY33" s="637"/>
      <c r="DZ33" s="637"/>
      <c r="EA33" s="637"/>
      <c r="EB33" s="637"/>
      <c r="EC33" s="639"/>
    </row>
    <row r="34" spans="2:133" ht="11.25" customHeight="1">
      <c r="B34" s="600" t="s">
        <v>313</v>
      </c>
      <c r="C34" s="601"/>
      <c r="D34" s="601"/>
      <c r="E34" s="601"/>
      <c r="F34" s="601"/>
      <c r="G34" s="601"/>
      <c r="H34" s="601"/>
      <c r="I34" s="601"/>
      <c r="J34" s="601"/>
      <c r="K34" s="601"/>
      <c r="L34" s="601"/>
      <c r="M34" s="601"/>
      <c r="N34" s="601"/>
      <c r="O34" s="601"/>
      <c r="P34" s="601"/>
      <c r="Q34" s="602"/>
      <c r="R34" s="603">
        <v>169124</v>
      </c>
      <c r="S34" s="606"/>
      <c r="T34" s="606"/>
      <c r="U34" s="606"/>
      <c r="V34" s="606"/>
      <c r="W34" s="606"/>
      <c r="X34" s="606"/>
      <c r="Y34" s="607"/>
      <c r="Z34" s="665">
        <v>2.4</v>
      </c>
      <c r="AA34" s="665"/>
      <c r="AB34" s="665"/>
      <c r="AC34" s="665"/>
      <c r="AD34" s="666">
        <v>4930</v>
      </c>
      <c r="AE34" s="666"/>
      <c r="AF34" s="666"/>
      <c r="AG34" s="666"/>
      <c r="AH34" s="666"/>
      <c r="AI34" s="666"/>
      <c r="AJ34" s="666"/>
      <c r="AK34" s="666"/>
      <c r="AL34" s="608">
        <v>0.1</v>
      </c>
      <c r="AM34" s="609"/>
      <c r="AN34" s="609"/>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3">
        <v>1128043</v>
      </c>
      <c r="CS34" s="606"/>
      <c r="CT34" s="606"/>
      <c r="CU34" s="606"/>
      <c r="CV34" s="606"/>
      <c r="CW34" s="606"/>
      <c r="CX34" s="606"/>
      <c r="CY34" s="607"/>
      <c r="CZ34" s="608">
        <v>16.399999999999999</v>
      </c>
      <c r="DA34" s="637"/>
      <c r="DB34" s="637"/>
      <c r="DC34" s="638"/>
      <c r="DD34" s="611">
        <v>698676</v>
      </c>
      <c r="DE34" s="606"/>
      <c r="DF34" s="606"/>
      <c r="DG34" s="606"/>
      <c r="DH34" s="606"/>
      <c r="DI34" s="606"/>
      <c r="DJ34" s="606"/>
      <c r="DK34" s="607"/>
      <c r="DL34" s="611">
        <v>366084</v>
      </c>
      <c r="DM34" s="606"/>
      <c r="DN34" s="606"/>
      <c r="DO34" s="606"/>
      <c r="DP34" s="606"/>
      <c r="DQ34" s="606"/>
      <c r="DR34" s="606"/>
      <c r="DS34" s="606"/>
      <c r="DT34" s="606"/>
      <c r="DU34" s="606"/>
      <c r="DV34" s="607"/>
      <c r="DW34" s="608">
        <v>9.4</v>
      </c>
      <c r="DX34" s="637"/>
      <c r="DY34" s="637"/>
      <c r="DZ34" s="637"/>
      <c r="EA34" s="637"/>
      <c r="EB34" s="637"/>
      <c r="EC34" s="639"/>
    </row>
    <row r="35" spans="2:133" ht="11.25" customHeight="1">
      <c r="B35" s="600" t="s">
        <v>317</v>
      </c>
      <c r="C35" s="601"/>
      <c r="D35" s="601"/>
      <c r="E35" s="601"/>
      <c r="F35" s="601"/>
      <c r="G35" s="601"/>
      <c r="H35" s="601"/>
      <c r="I35" s="601"/>
      <c r="J35" s="601"/>
      <c r="K35" s="601"/>
      <c r="L35" s="601"/>
      <c r="M35" s="601"/>
      <c r="N35" s="601"/>
      <c r="O35" s="601"/>
      <c r="P35" s="601"/>
      <c r="Q35" s="602"/>
      <c r="R35" s="603">
        <v>1000618</v>
      </c>
      <c r="S35" s="606"/>
      <c r="T35" s="606"/>
      <c r="U35" s="606"/>
      <c r="V35" s="606"/>
      <c r="W35" s="606"/>
      <c r="X35" s="606"/>
      <c r="Y35" s="607"/>
      <c r="Z35" s="665">
        <v>14.5</v>
      </c>
      <c r="AA35" s="665"/>
      <c r="AB35" s="665"/>
      <c r="AC35" s="665"/>
      <c r="AD35" s="666" t="s">
        <v>122</v>
      </c>
      <c r="AE35" s="666"/>
      <c r="AF35" s="666"/>
      <c r="AG35" s="666"/>
      <c r="AH35" s="666"/>
      <c r="AI35" s="666"/>
      <c r="AJ35" s="666"/>
      <c r="AK35" s="666"/>
      <c r="AL35" s="608" t="s">
        <v>122</v>
      </c>
      <c r="AM35" s="609"/>
      <c r="AN35" s="609"/>
      <c r="AO35" s="667"/>
      <c r="AP35" s="214"/>
      <c r="AQ35" s="671" t="s">
        <v>318</v>
      </c>
      <c r="AR35" s="672"/>
      <c r="AS35" s="672"/>
      <c r="AT35" s="672"/>
      <c r="AU35" s="672"/>
      <c r="AV35" s="672"/>
      <c r="AW35" s="672"/>
      <c r="AX35" s="672"/>
      <c r="AY35" s="673"/>
      <c r="AZ35" s="668">
        <v>768248</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35300</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3">
        <v>356229</v>
      </c>
      <c r="CS35" s="604"/>
      <c r="CT35" s="604"/>
      <c r="CU35" s="604"/>
      <c r="CV35" s="604"/>
      <c r="CW35" s="604"/>
      <c r="CX35" s="604"/>
      <c r="CY35" s="605"/>
      <c r="CZ35" s="608">
        <v>5.2</v>
      </c>
      <c r="DA35" s="637"/>
      <c r="DB35" s="637"/>
      <c r="DC35" s="638"/>
      <c r="DD35" s="611">
        <v>234899</v>
      </c>
      <c r="DE35" s="604"/>
      <c r="DF35" s="604"/>
      <c r="DG35" s="604"/>
      <c r="DH35" s="604"/>
      <c r="DI35" s="604"/>
      <c r="DJ35" s="604"/>
      <c r="DK35" s="605"/>
      <c r="DL35" s="611">
        <v>183969</v>
      </c>
      <c r="DM35" s="604"/>
      <c r="DN35" s="604"/>
      <c r="DO35" s="604"/>
      <c r="DP35" s="604"/>
      <c r="DQ35" s="604"/>
      <c r="DR35" s="604"/>
      <c r="DS35" s="604"/>
      <c r="DT35" s="604"/>
      <c r="DU35" s="604"/>
      <c r="DV35" s="605"/>
      <c r="DW35" s="608">
        <v>4.7</v>
      </c>
      <c r="DX35" s="637"/>
      <c r="DY35" s="637"/>
      <c r="DZ35" s="637"/>
      <c r="EA35" s="637"/>
      <c r="EB35" s="637"/>
      <c r="EC35" s="639"/>
    </row>
    <row r="36" spans="2:133" ht="11.25" customHeight="1">
      <c r="B36" s="600" t="s">
        <v>321</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122</v>
      </c>
      <c r="AA36" s="665"/>
      <c r="AB36" s="665"/>
      <c r="AC36" s="665"/>
      <c r="AD36" s="666" t="s">
        <v>122</v>
      </c>
      <c r="AE36" s="666"/>
      <c r="AF36" s="666"/>
      <c r="AG36" s="666"/>
      <c r="AH36" s="666"/>
      <c r="AI36" s="666"/>
      <c r="AJ36" s="666"/>
      <c r="AK36" s="666"/>
      <c r="AL36" s="608" t="s">
        <v>122</v>
      </c>
      <c r="AM36" s="609"/>
      <c r="AN36" s="609"/>
      <c r="AO36" s="667"/>
      <c r="AQ36" s="640" t="s">
        <v>322</v>
      </c>
      <c r="AR36" s="641"/>
      <c r="AS36" s="641"/>
      <c r="AT36" s="641"/>
      <c r="AU36" s="641"/>
      <c r="AV36" s="641"/>
      <c r="AW36" s="641"/>
      <c r="AX36" s="641"/>
      <c r="AY36" s="642"/>
      <c r="AZ36" s="603">
        <v>252056</v>
      </c>
      <c r="BA36" s="606"/>
      <c r="BB36" s="606"/>
      <c r="BC36" s="606"/>
      <c r="BD36" s="604"/>
      <c r="BE36" s="604"/>
      <c r="BF36" s="643"/>
      <c r="BG36" s="647" t="s">
        <v>323</v>
      </c>
      <c r="BH36" s="644"/>
      <c r="BI36" s="644"/>
      <c r="BJ36" s="644"/>
      <c r="BK36" s="644"/>
      <c r="BL36" s="644"/>
      <c r="BM36" s="644"/>
      <c r="BN36" s="644"/>
      <c r="BO36" s="644"/>
      <c r="BP36" s="644"/>
      <c r="BQ36" s="644"/>
      <c r="BR36" s="644"/>
      <c r="BS36" s="644"/>
      <c r="BT36" s="644"/>
      <c r="BU36" s="645"/>
      <c r="BV36" s="603">
        <v>18871</v>
      </c>
      <c r="BW36" s="606"/>
      <c r="BX36" s="606"/>
      <c r="BY36" s="606"/>
      <c r="BZ36" s="606"/>
      <c r="CA36" s="606"/>
      <c r="CB36" s="646"/>
      <c r="CD36" s="647" t="s">
        <v>324</v>
      </c>
      <c r="CE36" s="644"/>
      <c r="CF36" s="644"/>
      <c r="CG36" s="644"/>
      <c r="CH36" s="644"/>
      <c r="CI36" s="644"/>
      <c r="CJ36" s="644"/>
      <c r="CK36" s="644"/>
      <c r="CL36" s="644"/>
      <c r="CM36" s="644"/>
      <c r="CN36" s="644"/>
      <c r="CO36" s="644"/>
      <c r="CP36" s="644"/>
      <c r="CQ36" s="645"/>
      <c r="CR36" s="603">
        <v>1052204</v>
      </c>
      <c r="CS36" s="606"/>
      <c r="CT36" s="606"/>
      <c r="CU36" s="606"/>
      <c r="CV36" s="606"/>
      <c r="CW36" s="606"/>
      <c r="CX36" s="606"/>
      <c r="CY36" s="607"/>
      <c r="CZ36" s="608">
        <v>15.3</v>
      </c>
      <c r="DA36" s="637"/>
      <c r="DB36" s="637"/>
      <c r="DC36" s="638"/>
      <c r="DD36" s="611">
        <v>775277</v>
      </c>
      <c r="DE36" s="606"/>
      <c r="DF36" s="606"/>
      <c r="DG36" s="606"/>
      <c r="DH36" s="606"/>
      <c r="DI36" s="606"/>
      <c r="DJ36" s="606"/>
      <c r="DK36" s="607"/>
      <c r="DL36" s="611">
        <v>575764</v>
      </c>
      <c r="DM36" s="606"/>
      <c r="DN36" s="606"/>
      <c r="DO36" s="606"/>
      <c r="DP36" s="606"/>
      <c r="DQ36" s="606"/>
      <c r="DR36" s="606"/>
      <c r="DS36" s="606"/>
      <c r="DT36" s="606"/>
      <c r="DU36" s="606"/>
      <c r="DV36" s="607"/>
      <c r="DW36" s="608">
        <v>14.9</v>
      </c>
      <c r="DX36" s="637"/>
      <c r="DY36" s="637"/>
      <c r="DZ36" s="637"/>
      <c r="EA36" s="637"/>
      <c r="EB36" s="637"/>
      <c r="EC36" s="639"/>
    </row>
    <row r="37" spans="2:133" ht="11.25" customHeight="1">
      <c r="B37" s="600" t="s">
        <v>325</v>
      </c>
      <c r="C37" s="601"/>
      <c r="D37" s="601"/>
      <c r="E37" s="601"/>
      <c r="F37" s="601"/>
      <c r="G37" s="601"/>
      <c r="H37" s="601"/>
      <c r="I37" s="601"/>
      <c r="J37" s="601"/>
      <c r="K37" s="601"/>
      <c r="L37" s="601"/>
      <c r="M37" s="601"/>
      <c r="N37" s="601"/>
      <c r="O37" s="601"/>
      <c r="P37" s="601"/>
      <c r="Q37" s="602"/>
      <c r="R37" s="603">
        <v>154918</v>
      </c>
      <c r="S37" s="606"/>
      <c r="T37" s="606"/>
      <c r="U37" s="606"/>
      <c r="V37" s="606"/>
      <c r="W37" s="606"/>
      <c r="X37" s="606"/>
      <c r="Y37" s="607"/>
      <c r="Z37" s="665">
        <v>2.2000000000000002</v>
      </c>
      <c r="AA37" s="665"/>
      <c r="AB37" s="665"/>
      <c r="AC37" s="665"/>
      <c r="AD37" s="666" t="s">
        <v>122</v>
      </c>
      <c r="AE37" s="666"/>
      <c r="AF37" s="666"/>
      <c r="AG37" s="666"/>
      <c r="AH37" s="666"/>
      <c r="AI37" s="666"/>
      <c r="AJ37" s="666"/>
      <c r="AK37" s="666"/>
      <c r="AL37" s="608" t="s">
        <v>166</v>
      </c>
      <c r="AM37" s="609"/>
      <c r="AN37" s="609"/>
      <c r="AO37" s="667"/>
      <c r="AQ37" s="640" t="s">
        <v>326</v>
      </c>
      <c r="AR37" s="641"/>
      <c r="AS37" s="641"/>
      <c r="AT37" s="641"/>
      <c r="AU37" s="641"/>
      <c r="AV37" s="641"/>
      <c r="AW37" s="641"/>
      <c r="AX37" s="641"/>
      <c r="AY37" s="642"/>
      <c r="AZ37" s="603">
        <v>89370</v>
      </c>
      <c r="BA37" s="606"/>
      <c r="BB37" s="606"/>
      <c r="BC37" s="606"/>
      <c r="BD37" s="604"/>
      <c r="BE37" s="604"/>
      <c r="BF37" s="643"/>
      <c r="BG37" s="647" t="s">
        <v>327</v>
      </c>
      <c r="BH37" s="644"/>
      <c r="BI37" s="644"/>
      <c r="BJ37" s="644"/>
      <c r="BK37" s="644"/>
      <c r="BL37" s="644"/>
      <c r="BM37" s="644"/>
      <c r="BN37" s="644"/>
      <c r="BO37" s="644"/>
      <c r="BP37" s="644"/>
      <c r="BQ37" s="644"/>
      <c r="BR37" s="644"/>
      <c r="BS37" s="644"/>
      <c r="BT37" s="644"/>
      <c r="BU37" s="645"/>
      <c r="BV37" s="603">
        <v>1133</v>
      </c>
      <c r="BW37" s="606"/>
      <c r="BX37" s="606"/>
      <c r="BY37" s="606"/>
      <c r="BZ37" s="606"/>
      <c r="CA37" s="606"/>
      <c r="CB37" s="646"/>
      <c r="CD37" s="647" t="s">
        <v>328</v>
      </c>
      <c r="CE37" s="644"/>
      <c r="CF37" s="644"/>
      <c r="CG37" s="644"/>
      <c r="CH37" s="644"/>
      <c r="CI37" s="644"/>
      <c r="CJ37" s="644"/>
      <c r="CK37" s="644"/>
      <c r="CL37" s="644"/>
      <c r="CM37" s="644"/>
      <c r="CN37" s="644"/>
      <c r="CO37" s="644"/>
      <c r="CP37" s="644"/>
      <c r="CQ37" s="645"/>
      <c r="CR37" s="603">
        <v>444327</v>
      </c>
      <c r="CS37" s="604"/>
      <c r="CT37" s="604"/>
      <c r="CU37" s="604"/>
      <c r="CV37" s="604"/>
      <c r="CW37" s="604"/>
      <c r="CX37" s="604"/>
      <c r="CY37" s="605"/>
      <c r="CZ37" s="608">
        <v>6.4</v>
      </c>
      <c r="DA37" s="637"/>
      <c r="DB37" s="637"/>
      <c r="DC37" s="638"/>
      <c r="DD37" s="611">
        <v>438327</v>
      </c>
      <c r="DE37" s="604"/>
      <c r="DF37" s="604"/>
      <c r="DG37" s="604"/>
      <c r="DH37" s="604"/>
      <c r="DI37" s="604"/>
      <c r="DJ37" s="604"/>
      <c r="DK37" s="605"/>
      <c r="DL37" s="611">
        <v>438327</v>
      </c>
      <c r="DM37" s="604"/>
      <c r="DN37" s="604"/>
      <c r="DO37" s="604"/>
      <c r="DP37" s="604"/>
      <c r="DQ37" s="604"/>
      <c r="DR37" s="604"/>
      <c r="DS37" s="604"/>
      <c r="DT37" s="604"/>
      <c r="DU37" s="604"/>
      <c r="DV37" s="605"/>
      <c r="DW37" s="608">
        <v>11.3</v>
      </c>
      <c r="DX37" s="637"/>
      <c r="DY37" s="637"/>
      <c r="DZ37" s="637"/>
      <c r="EA37" s="637"/>
      <c r="EB37" s="637"/>
      <c r="EC37" s="639"/>
    </row>
    <row r="38" spans="2:133" ht="11.25" customHeight="1">
      <c r="B38" s="615" t="s">
        <v>329</v>
      </c>
      <c r="C38" s="616"/>
      <c r="D38" s="616"/>
      <c r="E38" s="616"/>
      <c r="F38" s="616"/>
      <c r="G38" s="616"/>
      <c r="H38" s="616"/>
      <c r="I38" s="616"/>
      <c r="J38" s="616"/>
      <c r="K38" s="616"/>
      <c r="L38" s="616"/>
      <c r="M38" s="616"/>
      <c r="N38" s="616"/>
      <c r="O38" s="616"/>
      <c r="P38" s="616"/>
      <c r="Q38" s="617"/>
      <c r="R38" s="618">
        <v>6924596</v>
      </c>
      <c r="S38" s="655"/>
      <c r="T38" s="655"/>
      <c r="U38" s="655"/>
      <c r="V38" s="655"/>
      <c r="W38" s="655"/>
      <c r="X38" s="655"/>
      <c r="Y38" s="660"/>
      <c r="Z38" s="661">
        <v>100</v>
      </c>
      <c r="AA38" s="661"/>
      <c r="AB38" s="661"/>
      <c r="AC38" s="661"/>
      <c r="AD38" s="662">
        <v>3719796</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3">
        <v>21100</v>
      </c>
      <c r="BA38" s="606"/>
      <c r="BB38" s="606"/>
      <c r="BC38" s="606"/>
      <c r="BD38" s="604"/>
      <c r="BE38" s="604"/>
      <c r="BF38" s="643"/>
      <c r="BG38" s="647" t="s">
        <v>331</v>
      </c>
      <c r="BH38" s="644"/>
      <c r="BI38" s="644"/>
      <c r="BJ38" s="644"/>
      <c r="BK38" s="644"/>
      <c r="BL38" s="644"/>
      <c r="BM38" s="644"/>
      <c r="BN38" s="644"/>
      <c r="BO38" s="644"/>
      <c r="BP38" s="644"/>
      <c r="BQ38" s="644"/>
      <c r="BR38" s="644"/>
      <c r="BS38" s="644"/>
      <c r="BT38" s="644"/>
      <c r="BU38" s="645"/>
      <c r="BV38" s="603">
        <v>1799</v>
      </c>
      <c r="BW38" s="606"/>
      <c r="BX38" s="606"/>
      <c r="BY38" s="606"/>
      <c r="BZ38" s="606"/>
      <c r="CA38" s="606"/>
      <c r="CB38" s="646"/>
      <c r="CD38" s="647" t="s">
        <v>332</v>
      </c>
      <c r="CE38" s="644"/>
      <c r="CF38" s="644"/>
      <c r="CG38" s="644"/>
      <c r="CH38" s="644"/>
      <c r="CI38" s="644"/>
      <c r="CJ38" s="644"/>
      <c r="CK38" s="644"/>
      <c r="CL38" s="644"/>
      <c r="CM38" s="644"/>
      <c r="CN38" s="644"/>
      <c r="CO38" s="644"/>
      <c r="CP38" s="644"/>
      <c r="CQ38" s="645"/>
      <c r="CR38" s="603">
        <v>768248</v>
      </c>
      <c r="CS38" s="606"/>
      <c r="CT38" s="606"/>
      <c r="CU38" s="606"/>
      <c r="CV38" s="606"/>
      <c r="CW38" s="606"/>
      <c r="CX38" s="606"/>
      <c r="CY38" s="607"/>
      <c r="CZ38" s="608">
        <v>11.2</v>
      </c>
      <c r="DA38" s="637"/>
      <c r="DB38" s="637"/>
      <c r="DC38" s="638"/>
      <c r="DD38" s="611">
        <v>704174</v>
      </c>
      <c r="DE38" s="606"/>
      <c r="DF38" s="606"/>
      <c r="DG38" s="606"/>
      <c r="DH38" s="606"/>
      <c r="DI38" s="606"/>
      <c r="DJ38" s="606"/>
      <c r="DK38" s="607"/>
      <c r="DL38" s="611">
        <v>704174</v>
      </c>
      <c r="DM38" s="606"/>
      <c r="DN38" s="606"/>
      <c r="DO38" s="606"/>
      <c r="DP38" s="606"/>
      <c r="DQ38" s="606"/>
      <c r="DR38" s="606"/>
      <c r="DS38" s="606"/>
      <c r="DT38" s="606"/>
      <c r="DU38" s="606"/>
      <c r="DV38" s="607"/>
      <c r="DW38" s="608">
        <v>18.2</v>
      </c>
      <c r="DX38" s="637"/>
      <c r="DY38" s="637"/>
      <c r="DZ38" s="637"/>
      <c r="EA38" s="637"/>
      <c r="EB38" s="637"/>
      <c r="EC38" s="639"/>
    </row>
    <row r="39" spans="2:133" ht="11.25" customHeight="1">
      <c r="AQ39" s="640" t="s">
        <v>333</v>
      </c>
      <c r="AR39" s="641"/>
      <c r="AS39" s="641"/>
      <c r="AT39" s="641"/>
      <c r="AU39" s="641"/>
      <c r="AV39" s="641"/>
      <c r="AW39" s="641"/>
      <c r="AX39" s="641"/>
      <c r="AY39" s="642"/>
      <c r="AZ39" s="603">
        <v>10372</v>
      </c>
      <c r="BA39" s="606"/>
      <c r="BB39" s="606"/>
      <c r="BC39" s="606"/>
      <c r="BD39" s="604"/>
      <c r="BE39" s="604"/>
      <c r="BF39" s="643"/>
      <c r="BG39" s="648" t="s">
        <v>334</v>
      </c>
      <c r="BH39" s="649"/>
      <c r="BI39" s="649"/>
      <c r="BJ39" s="649"/>
      <c r="BK39" s="649"/>
      <c r="BL39" s="215"/>
      <c r="BM39" s="644" t="s">
        <v>335</v>
      </c>
      <c r="BN39" s="644"/>
      <c r="BO39" s="644"/>
      <c r="BP39" s="644"/>
      <c r="BQ39" s="644"/>
      <c r="BR39" s="644"/>
      <c r="BS39" s="644"/>
      <c r="BT39" s="644"/>
      <c r="BU39" s="645"/>
      <c r="BV39" s="603">
        <v>109</v>
      </c>
      <c r="BW39" s="606"/>
      <c r="BX39" s="606"/>
      <c r="BY39" s="606"/>
      <c r="BZ39" s="606"/>
      <c r="CA39" s="606"/>
      <c r="CB39" s="646"/>
      <c r="CD39" s="647" t="s">
        <v>336</v>
      </c>
      <c r="CE39" s="644"/>
      <c r="CF39" s="644"/>
      <c r="CG39" s="644"/>
      <c r="CH39" s="644"/>
      <c r="CI39" s="644"/>
      <c r="CJ39" s="644"/>
      <c r="CK39" s="644"/>
      <c r="CL39" s="644"/>
      <c r="CM39" s="644"/>
      <c r="CN39" s="644"/>
      <c r="CO39" s="644"/>
      <c r="CP39" s="644"/>
      <c r="CQ39" s="645"/>
      <c r="CR39" s="603">
        <v>152411</v>
      </c>
      <c r="CS39" s="604"/>
      <c r="CT39" s="604"/>
      <c r="CU39" s="604"/>
      <c r="CV39" s="604"/>
      <c r="CW39" s="604"/>
      <c r="CX39" s="604"/>
      <c r="CY39" s="605"/>
      <c r="CZ39" s="608">
        <v>2.2000000000000002</v>
      </c>
      <c r="DA39" s="637"/>
      <c r="DB39" s="637"/>
      <c r="DC39" s="638"/>
      <c r="DD39" s="611">
        <v>102145</v>
      </c>
      <c r="DE39" s="604"/>
      <c r="DF39" s="604"/>
      <c r="DG39" s="604"/>
      <c r="DH39" s="604"/>
      <c r="DI39" s="604"/>
      <c r="DJ39" s="604"/>
      <c r="DK39" s="605"/>
      <c r="DL39" s="611" t="s">
        <v>122</v>
      </c>
      <c r="DM39" s="604"/>
      <c r="DN39" s="604"/>
      <c r="DO39" s="604"/>
      <c r="DP39" s="604"/>
      <c r="DQ39" s="604"/>
      <c r="DR39" s="604"/>
      <c r="DS39" s="604"/>
      <c r="DT39" s="604"/>
      <c r="DU39" s="604"/>
      <c r="DV39" s="605"/>
      <c r="DW39" s="608" t="s">
        <v>166</v>
      </c>
      <c r="DX39" s="637"/>
      <c r="DY39" s="637"/>
      <c r="DZ39" s="637"/>
      <c r="EA39" s="637"/>
      <c r="EB39" s="637"/>
      <c r="EC39" s="639"/>
    </row>
    <row r="40" spans="2:133" ht="11.25" customHeight="1">
      <c r="AQ40" s="640" t="s">
        <v>337</v>
      </c>
      <c r="AR40" s="641"/>
      <c r="AS40" s="641"/>
      <c r="AT40" s="641"/>
      <c r="AU40" s="641"/>
      <c r="AV40" s="641"/>
      <c r="AW40" s="641"/>
      <c r="AX40" s="641"/>
      <c r="AY40" s="642"/>
      <c r="AZ40" s="603">
        <v>55458</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104</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v>68400</v>
      </c>
      <c r="CS40" s="606"/>
      <c r="CT40" s="606"/>
      <c r="CU40" s="606"/>
      <c r="CV40" s="606"/>
      <c r="CW40" s="606"/>
      <c r="CX40" s="606"/>
      <c r="CY40" s="607"/>
      <c r="CZ40" s="608">
        <v>1</v>
      </c>
      <c r="DA40" s="637"/>
      <c r="DB40" s="637"/>
      <c r="DC40" s="638"/>
      <c r="DD40" s="611" t="s">
        <v>166</v>
      </c>
      <c r="DE40" s="606"/>
      <c r="DF40" s="606"/>
      <c r="DG40" s="606"/>
      <c r="DH40" s="606"/>
      <c r="DI40" s="606"/>
      <c r="DJ40" s="606"/>
      <c r="DK40" s="607"/>
      <c r="DL40" s="611" t="s">
        <v>166</v>
      </c>
      <c r="DM40" s="606"/>
      <c r="DN40" s="606"/>
      <c r="DO40" s="606"/>
      <c r="DP40" s="606"/>
      <c r="DQ40" s="606"/>
      <c r="DR40" s="606"/>
      <c r="DS40" s="606"/>
      <c r="DT40" s="606"/>
      <c r="DU40" s="606"/>
      <c r="DV40" s="607"/>
      <c r="DW40" s="608" t="s">
        <v>166</v>
      </c>
      <c r="DX40" s="637"/>
      <c r="DY40" s="637"/>
      <c r="DZ40" s="637"/>
      <c r="EA40" s="637"/>
      <c r="EB40" s="637"/>
      <c r="EC40" s="639"/>
    </row>
    <row r="41" spans="2:133" ht="11.25" customHeight="1">
      <c r="AQ41" s="652" t="s">
        <v>340</v>
      </c>
      <c r="AR41" s="653"/>
      <c r="AS41" s="653"/>
      <c r="AT41" s="653"/>
      <c r="AU41" s="653"/>
      <c r="AV41" s="653"/>
      <c r="AW41" s="653"/>
      <c r="AX41" s="653"/>
      <c r="AY41" s="654"/>
      <c r="AZ41" s="618">
        <v>339892</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312</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166</v>
      </c>
      <c r="CS41" s="604"/>
      <c r="CT41" s="604"/>
      <c r="CU41" s="604"/>
      <c r="CV41" s="604"/>
      <c r="CW41" s="604"/>
      <c r="CX41" s="604"/>
      <c r="CY41" s="605"/>
      <c r="CZ41" s="608" t="s">
        <v>122</v>
      </c>
      <c r="DA41" s="637"/>
      <c r="DB41" s="637"/>
      <c r="DC41" s="638"/>
      <c r="DD41" s="611" t="s">
        <v>166</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344</v>
      </c>
      <c r="CE42" s="601"/>
      <c r="CF42" s="601"/>
      <c r="CG42" s="601"/>
      <c r="CH42" s="601"/>
      <c r="CI42" s="601"/>
      <c r="CJ42" s="601"/>
      <c r="CK42" s="601"/>
      <c r="CL42" s="601"/>
      <c r="CM42" s="601"/>
      <c r="CN42" s="601"/>
      <c r="CO42" s="601"/>
      <c r="CP42" s="601"/>
      <c r="CQ42" s="602"/>
      <c r="CR42" s="603">
        <v>1086324</v>
      </c>
      <c r="CS42" s="606"/>
      <c r="CT42" s="606"/>
      <c r="CU42" s="606"/>
      <c r="CV42" s="606"/>
      <c r="CW42" s="606"/>
      <c r="CX42" s="606"/>
      <c r="CY42" s="607"/>
      <c r="CZ42" s="608">
        <v>15.8</v>
      </c>
      <c r="DA42" s="609"/>
      <c r="DB42" s="609"/>
      <c r="DC42" s="610"/>
      <c r="DD42" s="611">
        <v>92792</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346</v>
      </c>
      <c r="CE43" s="601"/>
      <c r="CF43" s="601"/>
      <c r="CG43" s="601"/>
      <c r="CH43" s="601"/>
      <c r="CI43" s="601"/>
      <c r="CJ43" s="601"/>
      <c r="CK43" s="601"/>
      <c r="CL43" s="601"/>
      <c r="CM43" s="601"/>
      <c r="CN43" s="601"/>
      <c r="CO43" s="601"/>
      <c r="CP43" s="601"/>
      <c r="CQ43" s="602"/>
      <c r="CR43" s="603">
        <v>12914</v>
      </c>
      <c r="CS43" s="604"/>
      <c r="CT43" s="604"/>
      <c r="CU43" s="604"/>
      <c r="CV43" s="604"/>
      <c r="CW43" s="604"/>
      <c r="CX43" s="604"/>
      <c r="CY43" s="605"/>
      <c r="CZ43" s="608">
        <v>0.2</v>
      </c>
      <c r="DA43" s="637"/>
      <c r="DB43" s="637"/>
      <c r="DC43" s="638"/>
      <c r="DD43" s="611">
        <v>12914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347</v>
      </c>
      <c r="CD44" s="631" t="s">
        <v>298</v>
      </c>
      <c r="CE44" s="632"/>
      <c r="CF44" s="600" t="s">
        <v>348</v>
      </c>
      <c r="CG44" s="601"/>
      <c r="CH44" s="601"/>
      <c r="CI44" s="601"/>
      <c r="CJ44" s="601"/>
      <c r="CK44" s="601"/>
      <c r="CL44" s="601"/>
      <c r="CM44" s="601"/>
      <c r="CN44" s="601"/>
      <c r="CO44" s="601"/>
      <c r="CP44" s="601"/>
      <c r="CQ44" s="602"/>
      <c r="CR44" s="603">
        <v>1020569</v>
      </c>
      <c r="CS44" s="606"/>
      <c r="CT44" s="606"/>
      <c r="CU44" s="606"/>
      <c r="CV44" s="606"/>
      <c r="CW44" s="606"/>
      <c r="CX44" s="606"/>
      <c r="CY44" s="607"/>
      <c r="CZ44" s="608">
        <v>14.8</v>
      </c>
      <c r="DA44" s="609"/>
      <c r="DB44" s="609"/>
      <c r="DC44" s="610"/>
      <c r="DD44" s="611">
        <v>91236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349</v>
      </c>
      <c r="CG45" s="601"/>
      <c r="CH45" s="601"/>
      <c r="CI45" s="601"/>
      <c r="CJ45" s="601"/>
      <c r="CK45" s="601"/>
      <c r="CL45" s="601"/>
      <c r="CM45" s="601"/>
      <c r="CN45" s="601"/>
      <c r="CO45" s="601"/>
      <c r="CP45" s="601"/>
      <c r="CQ45" s="602"/>
      <c r="CR45" s="603">
        <v>770125</v>
      </c>
      <c r="CS45" s="604"/>
      <c r="CT45" s="604"/>
      <c r="CU45" s="604"/>
      <c r="CV45" s="604"/>
      <c r="CW45" s="604"/>
      <c r="CX45" s="604"/>
      <c r="CY45" s="605"/>
      <c r="CZ45" s="608">
        <v>11.2</v>
      </c>
      <c r="DA45" s="637"/>
      <c r="DB45" s="637"/>
      <c r="DC45" s="638"/>
      <c r="DD45" s="611">
        <v>31947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350</v>
      </c>
      <c r="CG46" s="601"/>
      <c r="CH46" s="601"/>
      <c r="CI46" s="601"/>
      <c r="CJ46" s="601"/>
      <c r="CK46" s="601"/>
      <c r="CL46" s="601"/>
      <c r="CM46" s="601"/>
      <c r="CN46" s="601"/>
      <c r="CO46" s="601"/>
      <c r="CP46" s="601"/>
      <c r="CQ46" s="602"/>
      <c r="CR46" s="603">
        <v>200221</v>
      </c>
      <c r="CS46" s="606"/>
      <c r="CT46" s="606"/>
      <c r="CU46" s="606"/>
      <c r="CV46" s="606"/>
      <c r="CW46" s="606"/>
      <c r="CX46" s="606"/>
      <c r="CY46" s="607"/>
      <c r="CZ46" s="608">
        <v>2.9</v>
      </c>
      <c r="DA46" s="609"/>
      <c r="DB46" s="609"/>
      <c r="DC46" s="610"/>
      <c r="DD46" s="611">
        <v>58266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351</v>
      </c>
      <c r="CG47" s="601"/>
      <c r="CH47" s="601"/>
      <c r="CI47" s="601"/>
      <c r="CJ47" s="601"/>
      <c r="CK47" s="601"/>
      <c r="CL47" s="601"/>
      <c r="CM47" s="601"/>
      <c r="CN47" s="601"/>
      <c r="CO47" s="601"/>
      <c r="CP47" s="601"/>
      <c r="CQ47" s="602"/>
      <c r="CR47" s="603">
        <v>65755</v>
      </c>
      <c r="CS47" s="604"/>
      <c r="CT47" s="604"/>
      <c r="CU47" s="604"/>
      <c r="CV47" s="604"/>
      <c r="CW47" s="604"/>
      <c r="CX47" s="604"/>
      <c r="CY47" s="605"/>
      <c r="CZ47" s="608">
        <v>1</v>
      </c>
      <c r="DA47" s="637"/>
      <c r="DB47" s="637"/>
      <c r="DC47" s="638"/>
      <c r="DD47" s="611">
        <v>1556</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352</v>
      </c>
      <c r="CG48" s="601"/>
      <c r="CH48" s="601"/>
      <c r="CI48" s="601"/>
      <c r="CJ48" s="601"/>
      <c r="CK48" s="601"/>
      <c r="CL48" s="601"/>
      <c r="CM48" s="601"/>
      <c r="CN48" s="601"/>
      <c r="CO48" s="601"/>
      <c r="CP48" s="601"/>
      <c r="CQ48" s="602"/>
      <c r="CR48" s="603" t="s">
        <v>122</v>
      </c>
      <c r="CS48" s="606"/>
      <c r="CT48" s="606"/>
      <c r="CU48" s="606"/>
      <c r="CV48" s="606"/>
      <c r="CW48" s="606"/>
      <c r="CX48" s="606"/>
      <c r="CY48" s="607"/>
      <c r="CZ48" s="608" t="s">
        <v>122</v>
      </c>
      <c r="DA48" s="609"/>
      <c r="DB48" s="609"/>
      <c r="DC48" s="610"/>
      <c r="DD48" s="611" t="s">
        <v>353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354</v>
      </c>
      <c r="CE49" s="616"/>
      <c r="CF49" s="616"/>
      <c r="CG49" s="616"/>
      <c r="CH49" s="616"/>
      <c r="CI49" s="616"/>
      <c r="CJ49" s="616"/>
      <c r="CK49" s="616"/>
      <c r="CL49" s="616"/>
      <c r="CM49" s="616"/>
      <c r="CN49" s="616"/>
      <c r="CO49" s="616"/>
      <c r="CP49" s="616"/>
      <c r="CQ49" s="617"/>
      <c r="CR49" s="618">
        <v>6889656</v>
      </c>
      <c r="CS49" s="619"/>
      <c r="CT49" s="619"/>
      <c r="CU49" s="619"/>
      <c r="CV49" s="619"/>
      <c r="CW49" s="619"/>
      <c r="CX49" s="619"/>
      <c r="CY49" s="620"/>
      <c r="CZ49" s="621">
        <v>100</v>
      </c>
      <c r="DA49" s="622"/>
      <c r="DB49" s="622"/>
      <c r="DC49" s="623"/>
      <c r="DD49" s="624">
        <v>4204396</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GMnjpNcMNU8JIY9zk8CP0uJNJTFCbEyfJ0FNh4MmA5W1Gzd3D+H7xkBiiAovBfyz7M4LBVQ0Ac47v8qSk56V0g==" saltValue="Gxj5BY1+dFlg2aU+7P5Eo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377</v>
      </c>
      <c r="C7" s="1082"/>
      <c r="D7" s="1082"/>
      <c r="E7" s="1082"/>
      <c r="F7" s="1082"/>
      <c r="G7" s="1082"/>
      <c r="H7" s="1082"/>
      <c r="I7" s="1082"/>
      <c r="J7" s="1082"/>
      <c r="K7" s="1082"/>
      <c r="L7" s="1082"/>
      <c r="M7" s="1082"/>
      <c r="N7" s="1082"/>
      <c r="O7" s="1082"/>
      <c r="P7" s="1083"/>
      <c r="Q7" s="1135">
        <v>6925</v>
      </c>
      <c r="R7" s="1136"/>
      <c r="S7" s="1136"/>
      <c r="T7" s="1136"/>
      <c r="U7" s="1136"/>
      <c r="V7" s="1136">
        <v>6890</v>
      </c>
      <c r="W7" s="1136"/>
      <c r="X7" s="1136"/>
      <c r="Y7" s="1136"/>
      <c r="Z7" s="1136"/>
      <c r="AA7" s="1136">
        <v>35</v>
      </c>
      <c r="AB7" s="1136"/>
      <c r="AC7" s="1136"/>
      <c r="AD7" s="1136"/>
      <c r="AE7" s="1137"/>
      <c r="AF7" s="1138">
        <v>34</v>
      </c>
      <c r="AG7" s="1139"/>
      <c r="AH7" s="1139"/>
      <c r="AI7" s="1139"/>
      <c r="AJ7" s="1140"/>
      <c r="AK7" s="1122">
        <v>342</v>
      </c>
      <c r="AL7" s="1123"/>
      <c r="AM7" s="1123"/>
      <c r="AN7" s="1123"/>
      <c r="AO7" s="1123"/>
      <c r="AP7" s="1123">
        <v>6713</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563</v>
      </c>
      <c r="BT7" s="1127"/>
      <c r="BU7" s="1127"/>
      <c r="BV7" s="1127"/>
      <c r="BW7" s="1127"/>
      <c r="BX7" s="1127"/>
      <c r="BY7" s="1127"/>
      <c r="BZ7" s="1127"/>
      <c r="CA7" s="1127"/>
      <c r="CB7" s="1127"/>
      <c r="CC7" s="1127"/>
      <c r="CD7" s="1127"/>
      <c r="CE7" s="1127"/>
      <c r="CF7" s="1127"/>
      <c r="CG7" s="1128"/>
      <c r="CH7" s="1119">
        <v>0</v>
      </c>
      <c r="CI7" s="1120"/>
      <c r="CJ7" s="1120"/>
      <c r="CK7" s="1120"/>
      <c r="CL7" s="1121"/>
      <c r="CM7" s="1119">
        <v>3</v>
      </c>
      <c r="CN7" s="1120"/>
      <c r="CO7" s="1120"/>
      <c r="CP7" s="1120"/>
      <c r="CQ7" s="1121"/>
      <c r="CR7" s="1119">
        <v>20</v>
      </c>
      <c r="CS7" s="1120"/>
      <c r="CT7" s="1120"/>
      <c r="CU7" s="1120"/>
      <c r="CV7" s="1121"/>
      <c r="CW7" s="1119" t="s">
        <v>559</v>
      </c>
      <c r="CX7" s="1120"/>
      <c r="CY7" s="1120"/>
      <c r="CZ7" s="1120"/>
      <c r="DA7" s="1121"/>
      <c r="DB7" s="1119" t="s">
        <v>559</v>
      </c>
      <c r="DC7" s="1120"/>
      <c r="DD7" s="1120"/>
      <c r="DE7" s="1120"/>
      <c r="DF7" s="1121"/>
      <c r="DG7" s="1119" t="s">
        <v>559</v>
      </c>
      <c r="DH7" s="1120"/>
      <c r="DI7" s="1120"/>
      <c r="DJ7" s="1120"/>
      <c r="DK7" s="1121"/>
      <c r="DL7" s="1119" t="s">
        <v>559</v>
      </c>
      <c r="DM7" s="1120"/>
      <c r="DN7" s="1120"/>
      <c r="DO7" s="1120"/>
      <c r="DP7" s="1121"/>
      <c r="DQ7" s="1119" t="s">
        <v>559</v>
      </c>
      <c r="DR7" s="1120"/>
      <c r="DS7" s="1120"/>
      <c r="DT7" s="1120"/>
      <c r="DU7" s="1121"/>
      <c r="DV7" s="1146"/>
      <c r="DW7" s="1147"/>
      <c r="DX7" s="1147"/>
      <c r="DY7" s="1147"/>
      <c r="DZ7" s="1148"/>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378</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379</v>
      </c>
      <c r="B23" s="975" t="s">
        <v>380</v>
      </c>
      <c r="C23" s="976"/>
      <c r="D23" s="976"/>
      <c r="E23" s="976"/>
      <c r="F23" s="976"/>
      <c r="G23" s="976"/>
      <c r="H23" s="976"/>
      <c r="I23" s="976"/>
      <c r="J23" s="976"/>
      <c r="K23" s="976"/>
      <c r="L23" s="976"/>
      <c r="M23" s="976"/>
      <c r="N23" s="976"/>
      <c r="O23" s="976"/>
      <c r="P23" s="977"/>
      <c r="Q23" s="1099">
        <v>6925</v>
      </c>
      <c r="R23" s="1100"/>
      <c r="S23" s="1100"/>
      <c r="T23" s="1100"/>
      <c r="U23" s="1100"/>
      <c r="V23" s="1100">
        <v>6890</v>
      </c>
      <c r="W23" s="1100"/>
      <c r="X23" s="1100"/>
      <c r="Y23" s="1100"/>
      <c r="Z23" s="1100"/>
      <c r="AA23" s="1100">
        <v>35</v>
      </c>
      <c r="AB23" s="1100"/>
      <c r="AC23" s="1100"/>
      <c r="AD23" s="1100"/>
      <c r="AE23" s="1101"/>
      <c r="AF23" s="1102">
        <v>34</v>
      </c>
      <c r="AG23" s="1100"/>
      <c r="AH23" s="1100"/>
      <c r="AI23" s="1100"/>
      <c r="AJ23" s="1103"/>
      <c r="AK23" s="1104"/>
      <c r="AL23" s="1105"/>
      <c r="AM23" s="1105"/>
      <c r="AN23" s="1105"/>
      <c r="AO23" s="1105"/>
      <c r="AP23" s="1100">
        <v>6713</v>
      </c>
      <c r="AQ23" s="1100"/>
      <c r="AR23" s="1100"/>
      <c r="AS23" s="1100"/>
      <c r="AT23" s="1100"/>
      <c r="AU23" s="1106"/>
      <c r="AV23" s="1106"/>
      <c r="AW23" s="1106"/>
      <c r="AX23" s="1106"/>
      <c r="AY23" s="1107"/>
      <c r="AZ23" s="1096" t="s">
        <v>122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381</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382</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360</v>
      </c>
      <c r="B26" s="1027"/>
      <c r="C26" s="1027"/>
      <c r="D26" s="1027"/>
      <c r="E26" s="1027"/>
      <c r="F26" s="1027"/>
      <c r="G26" s="1027"/>
      <c r="H26" s="1027"/>
      <c r="I26" s="1027"/>
      <c r="J26" s="1027"/>
      <c r="K26" s="1027"/>
      <c r="L26" s="1027"/>
      <c r="M26" s="1027"/>
      <c r="N26" s="1027"/>
      <c r="O26" s="1027"/>
      <c r="P26" s="1028"/>
      <c r="Q26" s="1032" t="s">
        <v>383</v>
      </c>
      <c r="R26" s="1033"/>
      <c r="S26" s="1033"/>
      <c r="T26" s="1033"/>
      <c r="U26" s="1034"/>
      <c r="V26" s="1032" t="s">
        <v>384</v>
      </c>
      <c r="W26" s="1033"/>
      <c r="X26" s="1033"/>
      <c r="Y26" s="1033"/>
      <c r="Z26" s="1034"/>
      <c r="AA26" s="1032" t="s">
        <v>385</v>
      </c>
      <c r="AB26" s="1033"/>
      <c r="AC26" s="1033"/>
      <c r="AD26" s="1033"/>
      <c r="AE26" s="1033"/>
      <c r="AF26" s="1090" t="s">
        <v>386</v>
      </c>
      <c r="AG26" s="1039"/>
      <c r="AH26" s="1039"/>
      <c r="AI26" s="1039"/>
      <c r="AJ26" s="1091"/>
      <c r="AK26" s="1033" t="s">
        <v>387</v>
      </c>
      <c r="AL26" s="1033"/>
      <c r="AM26" s="1033"/>
      <c r="AN26" s="1033"/>
      <c r="AO26" s="1034"/>
      <c r="AP26" s="1032" t="s">
        <v>388</v>
      </c>
      <c r="AQ26" s="1033"/>
      <c r="AR26" s="1033"/>
      <c r="AS26" s="1033"/>
      <c r="AT26" s="1034"/>
      <c r="AU26" s="1032" t="s">
        <v>389</v>
      </c>
      <c r="AV26" s="1033"/>
      <c r="AW26" s="1033"/>
      <c r="AX26" s="1033"/>
      <c r="AY26" s="1034"/>
      <c r="AZ26" s="1032" t="s">
        <v>390</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391</v>
      </c>
      <c r="C28" s="1082"/>
      <c r="D28" s="1082"/>
      <c r="E28" s="1082"/>
      <c r="F28" s="1082"/>
      <c r="G28" s="1082"/>
      <c r="H28" s="1082"/>
      <c r="I28" s="1082"/>
      <c r="J28" s="1082"/>
      <c r="K28" s="1082"/>
      <c r="L28" s="1082"/>
      <c r="M28" s="1082"/>
      <c r="N28" s="1082"/>
      <c r="O28" s="1082"/>
      <c r="P28" s="1083"/>
      <c r="Q28" s="1084">
        <v>1079</v>
      </c>
      <c r="R28" s="1085"/>
      <c r="S28" s="1085"/>
      <c r="T28" s="1085"/>
      <c r="U28" s="1085"/>
      <c r="V28" s="1085">
        <v>1044</v>
      </c>
      <c r="W28" s="1085"/>
      <c r="X28" s="1085"/>
      <c r="Y28" s="1085"/>
      <c r="Z28" s="1085"/>
      <c r="AA28" s="1085">
        <v>35</v>
      </c>
      <c r="AB28" s="1085"/>
      <c r="AC28" s="1085"/>
      <c r="AD28" s="1085"/>
      <c r="AE28" s="1086"/>
      <c r="AF28" s="1087">
        <v>35</v>
      </c>
      <c r="AG28" s="1085"/>
      <c r="AH28" s="1085"/>
      <c r="AI28" s="1085"/>
      <c r="AJ28" s="1088"/>
      <c r="AK28" s="1089">
        <v>55</v>
      </c>
      <c r="AL28" s="1077"/>
      <c r="AM28" s="1077"/>
      <c r="AN28" s="1077"/>
      <c r="AO28" s="1077"/>
      <c r="AP28" s="1077" t="s">
        <v>559</v>
      </c>
      <c r="AQ28" s="1077"/>
      <c r="AR28" s="1077"/>
      <c r="AS28" s="1077"/>
      <c r="AT28" s="1077"/>
      <c r="AU28" s="1077" t="s">
        <v>560</v>
      </c>
      <c r="AV28" s="1077"/>
      <c r="AW28" s="1077"/>
      <c r="AX28" s="1077"/>
      <c r="AY28" s="1077"/>
      <c r="AZ28" s="1078" t="s">
        <v>560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392</v>
      </c>
      <c r="C29" s="1069"/>
      <c r="D29" s="1069"/>
      <c r="E29" s="1069"/>
      <c r="F29" s="1069"/>
      <c r="G29" s="1069"/>
      <c r="H29" s="1069"/>
      <c r="I29" s="1069"/>
      <c r="J29" s="1069"/>
      <c r="K29" s="1069"/>
      <c r="L29" s="1069"/>
      <c r="M29" s="1069"/>
      <c r="N29" s="1069"/>
      <c r="O29" s="1069"/>
      <c r="P29" s="1070"/>
      <c r="Q29" s="1074">
        <v>1043</v>
      </c>
      <c r="R29" s="1075"/>
      <c r="S29" s="1075"/>
      <c r="T29" s="1075"/>
      <c r="U29" s="1075"/>
      <c r="V29" s="1075">
        <v>979</v>
      </c>
      <c r="W29" s="1075"/>
      <c r="X29" s="1075"/>
      <c r="Y29" s="1075"/>
      <c r="Z29" s="1075"/>
      <c r="AA29" s="1075">
        <v>64</v>
      </c>
      <c r="AB29" s="1075"/>
      <c r="AC29" s="1075"/>
      <c r="AD29" s="1075"/>
      <c r="AE29" s="1076"/>
      <c r="AF29" s="1050">
        <v>64</v>
      </c>
      <c r="AG29" s="1051"/>
      <c r="AH29" s="1051"/>
      <c r="AI29" s="1051"/>
      <c r="AJ29" s="1052"/>
      <c r="AK29" s="1011">
        <v>263</v>
      </c>
      <c r="AL29" s="1002"/>
      <c r="AM29" s="1002"/>
      <c r="AN29" s="1002"/>
      <c r="AO29" s="1002"/>
      <c r="AP29" s="1002">
        <v>488</v>
      </c>
      <c r="AQ29" s="1002"/>
      <c r="AR29" s="1002"/>
      <c r="AS29" s="1002"/>
      <c r="AT29" s="1002"/>
      <c r="AU29" s="1002">
        <v>488</v>
      </c>
      <c r="AV29" s="1002"/>
      <c r="AW29" s="1002"/>
      <c r="AX29" s="1002"/>
      <c r="AY29" s="1002"/>
      <c r="AZ29" s="1073" t="s">
        <v>560</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393</v>
      </c>
      <c r="C30" s="1069"/>
      <c r="D30" s="1069"/>
      <c r="E30" s="1069"/>
      <c r="F30" s="1069"/>
      <c r="G30" s="1069"/>
      <c r="H30" s="1069"/>
      <c r="I30" s="1069"/>
      <c r="J30" s="1069"/>
      <c r="K30" s="1069"/>
      <c r="L30" s="1069"/>
      <c r="M30" s="1069"/>
      <c r="N30" s="1069"/>
      <c r="O30" s="1069"/>
      <c r="P30" s="1070"/>
      <c r="Q30" s="1074">
        <v>120</v>
      </c>
      <c r="R30" s="1075"/>
      <c r="S30" s="1075"/>
      <c r="T30" s="1075"/>
      <c r="U30" s="1075"/>
      <c r="V30" s="1075">
        <v>120</v>
      </c>
      <c r="W30" s="1075"/>
      <c r="X30" s="1075"/>
      <c r="Y30" s="1075"/>
      <c r="Z30" s="1075"/>
      <c r="AA30" s="1075">
        <v>0</v>
      </c>
      <c r="AB30" s="1075"/>
      <c r="AC30" s="1075"/>
      <c r="AD30" s="1075"/>
      <c r="AE30" s="1076"/>
      <c r="AF30" s="1050">
        <v>0</v>
      </c>
      <c r="AG30" s="1051"/>
      <c r="AH30" s="1051"/>
      <c r="AI30" s="1051"/>
      <c r="AJ30" s="1052"/>
      <c r="AK30" s="1011">
        <v>43</v>
      </c>
      <c r="AL30" s="1002"/>
      <c r="AM30" s="1002"/>
      <c r="AN30" s="1002"/>
      <c r="AO30" s="1002"/>
      <c r="AP30" s="1002" t="s">
        <v>560</v>
      </c>
      <c r="AQ30" s="1002"/>
      <c r="AR30" s="1002"/>
      <c r="AS30" s="1002"/>
      <c r="AT30" s="1002"/>
      <c r="AU30" s="1002" t="s">
        <v>560</v>
      </c>
      <c r="AV30" s="1002"/>
      <c r="AW30" s="1002"/>
      <c r="AX30" s="1002"/>
      <c r="AY30" s="1002"/>
      <c r="AZ30" s="1073" t="s">
        <v>560</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394</v>
      </c>
      <c r="C31" s="1069"/>
      <c r="D31" s="1069"/>
      <c r="E31" s="1069"/>
      <c r="F31" s="1069"/>
      <c r="G31" s="1069"/>
      <c r="H31" s="1069"/>
      <c r="I31" s="1069"/>
      <c r="J31" s="1069"/>
      <c r="K31" s="1069"/>
      <c r="L31" s="1069"/>
      <c r="M31" s="1069"/>
      <c r="N31" s="1069"/>
      <c r="O31" s="1069"/>
      <c r="P31" s="1070"/>
      <c r="Q31" s="1074">
        <v>224</v>
      </c>
      <c r="R31" s="1075"/>
      <c r="S31" s="1075"/>
      <c r="T31" s="1075"/>
      <c r="U31" s="1075"/>
      <c r="V31" s="1075">
        <v>160</v>
      </c>
      <c r="W31" s="1075"/>
      <c r="X31" s="1075"/>
      <c r="Y31" s="1075"/>
      <c r="Z31" s="1075"/>
      <c r="AA31" s="1075">
        <v>64</v>
      </c>
      <c r="AB31" s="1075"/>
      <c r="AC31" s="1075"/>
      <c r="AD31" s="1075"/>
      <c r="AE31" s="1076"/>
      <c r="AF31" s="1050">
        <v>393</v>
      </c>
      <c r="AG31" s="1051"/>
      <c r="AH31" s="1051"/>
      <c r="AI31" s="1051"/>
      <c r="AJ31" s="1052"/>
      <c r="AK31" s="1011" t="s">
        <v>560</v>
      </c>
      <c r="AL31" s="1002"/>
      <c r="AM31" s="1002"/>
      <c r="AN31" s="1002"/>
      <c r="AO31" s="1002"/>
      <c r="AP31" s="1002">
        <v>869</v>
      </c>
      <c r="AQ31" s="1002"/>
      <c r="AR31" s="1002"/>
      <c r="AS31" s="1002"/>
      <c r="AT31" s="1002"/>
      <c r="AU31" s="1002" t="s">
        <v>560</v>
      </c>
      <c r="AV31" s="1002"/>
      <c r="AW31" s="1002"/>
      <c r="AX31" s="1002"/>
      <c r="AY31" s="1002"/>
      <c r="AZ31" s="1073" t="s">
        <v>560</v>
      </c>
      <c r="BA31" s="1073"/>
      <c r="BB31" s="1073"/>
      <c r="BC31" s="1073"/>
      <c r="BD31" s="1073"/>
      <c r="BE31" s="1063" t="s">
        <v>395</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396</v>
      </c>
      <c r="C32" s="1069"/>
      <c r="D32" s="1069"/>
      <c r="E32" s="1069"/>
      <c r="F32" s="1069"/>
      <c r="G32" s="1069"/>
      <c r="H32" s="1069"/>
      <c r="I32" s="1069"/>
      <c r="J32" s="1069"/>
      <c r="K32" s="1069"/>
      <c r="L32" s="1069"/>
      <c r="M32" s="1069"/>
      <c r="N32" s="1069"/>
      <c r="O32" s="1069"/>
      <c r="P32" s="1070"/>
      <c r="Q32" s="1074">
        <v>39</v>
      </c>
      <c r="R32" s="1075"/>
      <c r="S32" s="1075"/>
      <c r="T32" s="1075"/>
      <c r="U32" s="1075"/>
      <c r="V32" s="1075">
        <v>39</v>
      </c>
      <c r="W32" s="1075"/>
      <c r="X32" s="1075"/>
      <c r="Y32" s="1075"/>
      <c r="Z32" s="1075"/>
      <c r="AA32" s="1075">
        <v>0</v>
      </c>
      <c r="AB32" s="1075"/>
      <c r="AC32" s="1075"/>
      <c r="AD32" s="1075"/>
      <c r="AE32" s="1076"/>
      <c r="AF32" s="1050">
        <v>0</v>
      </c>
      <c r="AG32" s="1051"/>
      <c r="AH32" s="1051"/>
      <c r="AI32" s="1051"/>
      <c r="AJ32" s="1052"/>
      <c r="AK32" s="1011">
        <v>21</v>
      </c>
      <c r="AL32" s="1002"/>
      <c r="AM32" s="1002"/>
      <c r="AN32" s="1002"/>
      <c r="AO32" s="1002"/>
      <c r="AP32" s="1002">
        <v>61</v>
      </c>
      <c r="AQ32" s="1002"/>
      <c r="AR32" s="1002"/>
      <c r="AS32" s="1002"/>
      <c r="AT32" s="1002"/>
      <c r="AU32" s="1002">
        <v>49</v>
      </c>
      <c r="AV32" s="1002"/>
      <c r="AW32" s="1002"/>
      <c r="AX32" s="1002"/>
      <c r="AY32" s="1002"/>
      <c r="AZ32" s="1073"/>
      <c r="BA32" s="1073"/>
      <c r="BB32" s="1073"/>
      <c r="BC32" s="1073"/>
      <c r="BD32" s="1073"/>
      <c r="BE32" s="1063" t="s">
        <v>397</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398</v>
      </c>
      <c r="C33" s="1069"/>
      <c r="D33" s="1069"/>
      <c r="E33" s="1069"/>
      <c r="F33" s="1069"/>
      <c r="G33" s="1069"/>
      <c r="H33" s="1069"/>
      <c r="I33" s="1069"/>
      <c r="J33" s="1069"/>
      <c r="K33" s="1069"/>
      <c r="L33" s="1069"/>
      <c r="M33" s="1069"/>
      <c r="N33" s="1069"/>
      <c r="O33" s="1069"/>
      <c r="P33" s="1070"/>
      <c r="Q33" s="1074">
        <v>465</v>
      </c>
      <c r="R33" s="1075"/>
      <c r="S33" s="1075"/>
      <c r="T33" s="1075"/>
      <c r="U33" s="1075"/>
      <c r="V33" s="1075">
        <v>465</v>
      </c>
      <c r="W33" s="1075"/>
      <c r="X33" s="1075"/>
      <c r="Y33" s="1075"/>
      <c r="Z33" s="1075"/>
      <c r="AA33" s="1075">
        <v>0</v>
      </c>
      <c r="AB33" s="1075"/>
      <c r="AC33" s="1075"/>
      <c r="AD33" s="1075"/>
      <c r="AE33" s="1076"/>
      <c r="AF33" s="1050">
        <v>0</v>
      </c>
      <c r="AG33" s="1051"/>
      <c r="AH33" s="1051"/>
      <c r="AI33" s="1051"/>
      <c r="AJ33" s="1052"/>
      <c r="AK33" s="1011">
        <v>258</v>
      </c>
      <c r="AL33" s="1002"/>
      <c r="AM33" s="1002"/>
      <c r="AN33" s="1002"/>
      <c r="AO33" s="1002"/>
      <c r="AP33" s="1002">
        <v>2403</v>
      </c>
      <c r="AQ33" s="1002"/>
      <c r="AR33" s="1002"/>
      <c r="AS33" s="1002"/>
      <c r="AT33" s="1002"/>
      <c r="AU33" s="1002">
        <v>2014</v>
      </c>
      <c r="AV33" s="1002"/>
      <c r="AW33" s="1002"/>
      <c r="AX33" s="1002"/>
      <c r="AY33" s="1002"/>
      <c r="AZ33" s="1073"/>
      <c r="BA33" s="1073"/>
      <c r="BB33" s="1073"/>
      <c r="BC33" s="1073"/>
      <c r="BD33" s="1073"/>
      <c r="BE33" s="1063" t="s">
        <v>399</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400</v>
      </c>
      <c r="C34" s="1069"/>
      <c r="D34" s="1069"/>
      <c r="E34" s="1069"/>
      <c r="F34" s="1069"/>
      <c r="G34" s="1069"/>
      <c r="H34" s="1069"/>
      <c r="I34" s="1069"/>
      <c r="J34" s="1069"/>
      <c r="K34" s="1069"/>
      <c r="L34" s="1069"/>
      <c r="M34" s="1069"/>
      <c r="N34" s="1069"/>
      <c r="O34" s="1069"/>
      <c r="P34" s="1070"/>
      <c r="Q34" s="1074">
        <v>16</v>
      </c>
      <c r="R34" s="1075"/>
      <c r="S34" s="1075"/>
      <c r="T34" s="1075"/>
      <c r="U34" s="1075"/>
      <c r="V34" s="1075">
        <v>16</v>
      </c>
      <c r="W34" s="1075"/>
      <c r="X34" s="1075"/>
      <c r="Y34" s="1075"/>
      <c r="Z34" s="1075"/>
      <c r="AA34" s="1075">
        <v>0</v>
      </c>
      <c r="AB34" s="1075"/>
      <c r="AC34" s="1075"/>
      <c r="AD34" s="1075"/>
      <c r="AE34" s="1076"/>
      <c r="AF34" s="1050" t="s">
        <v>401</v>
      </c>
      <c r="AG34" s="1051"/>
      <c r="AH34" s="1051"/>
      <c r="AI34" s="1051"/>
      <c r="AJ34" s="1052"/>
      <c r="AK34" s="1011">
        <v>10</v>
      </c>
      <c r="AL34" s="1002"/>
      <c r="AM34" s="1002"/>
      <c r="AN34" s="1002"/>
      <c r="AO34" s="1002"/>
      <c r="AP34" s="1002">
        <v>133</v>
      </c>
      <c r="AQ34" s="1002"/>
      <c r="AR34" s="1002"/>
      <c r="AS34" s="1002"/>
      <c r="AT34" s="1002"/>
      <c r="AU34" s="1002">
        <v>57</v>
      </c>
      <c r="AV34" s="1002"/>
      <c r="AW34" s="1002"/>
      <c r="AX34" s="1002"/>
      <c r="AY34" s="1002"/>
      <c r="AZ34" s="1073"/>
      <c r="BA34" s="1073"/>
      <c r="BB34" s="1073"/>
      <c r="BC34" s="1073"/>
      <c r="BD34" s="1073"/>
      <c r="BE34" s="1063" t="s">
        <v>399</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402</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379</v>
      </c>
      <c r="B63" s="975" t="s">
        <v>403</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493</v>
      </c>
      <c r="AG63" s="990"/>
      <c r="AH63" s="990"/>
      <c r="AI63" s="990"/>
      <c r="AJ63" s="1061"/>
      <c r="AK63" s="1062"/>
      <c r="AL63" s="994"/>
      <c r="AM63" s="994"/>
      <c r="AN63" s="994"/>
      <c r="AO63" s="994"/>
      <c r="AP63" s="990">
        <v>3954</v>
      </c>
      <c r="AQ63" s="990"/>
      <c r="AR63" s="990"/>
      <c r="AS63" s="990"/>
      <c r="AT63" s="990"/>
      <c r="AU63" s="990">
        <v>2608</v>
      </c>
      <c r="AV63" s="990"/>
      <c r="AW63" s="990"/>
      <c r="AX63" s="990"/>
      <c r="AY63" s="990"/>
      <c r="AZ63" s="1056"/>
      <c r="BA63" s="1056"/>
      <c r="BB63" s="1056"/>
      <c r="BC63" s="1056"/>
      <c r="BD63" s="1056"/>
      <c r="BE63" s="991"/>
      <c r="BF63" s="991"/>
      <c r="BG63" s="991"/>
      <c r="BH63" s="991"/>
      <c r="BI63" s="992"/>
      <c r="BJ63" s="1057" t="s">
        <v>122</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405</v>
      </c>
      <c r="B66" s="1027"/>
      <c r="C66" s="1027"/>
      <c r="D66" s="1027"/>
      <c r="E66" s="1027"/>
      <c r="F66" s="1027"/>
      <c r="G66" s="1027"/>
      <c r="H66" s="1027"/>
      <c r="I66" s="1027"/>
      <c r="J66" s="1027"/>
      <c r="K66" s="1027"/>
      <c r="L66" s="1027"/>
      <c r="M66" s="1027"/>
      <c r="N66" s="1027"/>
      <c r="O66" s="1027"/>
      <c r="P66" s="1028"/>
      <c r="Q66" s="1032" t="s">
        <v>406</v>
      </c>
      <c r="R66" s="1033"/>
      <c r="S66" s="1033"/>
      <c r="T66" s="1033"/>
      <c r="U66" s="1034"/>
      <c r="V66" s="1032" t="s">
        <v>407</v>
      </c>
      <c r="W66" s="1033"/>
      <c r="X66" s="1033"/>
      <c r="Y66" s="1033"/>
      <c r="Z66" s="1034"/>
      <c r="AA66" s="1032" t="s">
        <v>385</v>
      </c>
      <c r="AB66" s="1033"/>
      <c r="AC66" s="1033"/>
      <c r="AD66" s="1033"/>
      <c r="AE66" s="1034"/>
      <c r="AF66" s="1038" t="s">
        <v>386</v>
      </c>
      <c r="AG66" s="1039"/>
      <c r="AH66" s="1039"/>
      <c r="AI66" s="1039"/>
      <c r="AJ66" s="1040"/>
      <c r="AK66" s="1032" t="s">
        <v>408</v>
      </c>
      <c r="AL66" s="1027"/>
      <c r="AM66" s="1027"/>
      <c r="AN66" s="1027"/>
      <c r="AO66" s="1028"/>
      <c r="AP66" s="1032" t="s">
        <v>409</v>
      </c>
      <c r="AQ66" s="1033"/>
      <c r="AR66" s="1033"/>
      <c r="AS66" s="1033"/>
      <c r="AT66" s="1034"/>
      <c r="AU66" s="1032" t="s">
        <v>410</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561</v>
      </c>
      <c r="C68" s="1017"/>
      <c r="D68" s="1017"/>
      <c r="E68" s="1017"/>
      <c r="F68" s="1017"/>
      <c r="G68" s="1017"/>
      <c r="H68" s="1017"/>
      <c r="I68" s="1017"/>
      <c r="J68" s="1017"/>
      <c r="K68" s="1017"/>
      <c r="L68" s="1017"/>
      <c r="M68" s="1017"/>
      <c r="N68" s="1017"/>
      <c r="O68" s="1017"/>
      <c r="P68" s="1018"/>
      <c r="Q68" s="1019">
        <v>395</v>
      </c>
      <c r="R68" s="1013"/>
      <c r="S68" s="1013"/>
      <c r="T68" s="1013"/>
      <c r="U68" s="1013"/>
      <c r="V68" s="1013">
        <v>376</v>
      </c>
      <c r="W68" s="1013"/>
      <c r="X68" s="1013"/>
      <c r="Y68" s="1013"/>
      <c r="Z68" s="1013"/>
      <c r="AA68" s="1013">
        <v>19</v>
      </c>
      <c r="AB68" s="1013"/>
      <c r="AC68" s="1013"/>
      <c r="AD68" s="1013"/>
      <c r="AE68" s="1013"/>
      <c r="AF68" s="1013">
        <v>19</v>
      </c>
      <c r="AG68" s="1013"/>
      <c r="AH68" s="1013"/>
      <c r="AI68" s="1013"/>
      <c r="AJ68" s="1013"/>
      <c r="AK68" s="1013" t="s">
        <v>560</v>
      </c>
      <c r="AL68" s="1013"/>
      <c r="AM68" s="1013"/>
      <c r="AN68" s="1013"/>
      <c r="AO68" s="1013"/>
      <c r="AP68" s="1013">
        <v>93</v>
      </c>
      <c r="AQ68" s="1013"/>
      <c r="AR68" s="1013"/>
      <c r="AS68" s="1013"/>
      <c r="AT68" s="1013"/>
      <c r="AU68" s="1013">
        <v>52</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562</v>
      </c>
      <c r="C69" s="1006"/>
      <c r="D69" s="1006"/>
      <c r="E69" s="1006"/>
      <c r="F69" s="1006"/>
      <c r="G69" s="1006"/>
      <c r="H69" s="1006"/>
      <c r="I69" s="1006"/>
      <c r="J69" s="1006"/>
      <c r="K69" s="1006"/>
      <c r="L69" s="1006"/>
      <c r="M69" s="1006"/>
      <c r="N69" s="1006"/>
      <c r="O69" s="1006"/>
      <c r="P69" s="1007"/>
      <c r="Q69" s="1008">
        <v>1156</v>
      </c>
      <c r="R69" s="1002"/>
      <c r="S69" s="1002"/>
      <c r="T69" s="1002"/>
      <c r="U69" s="1002"/>
      <c r="V69" s="1002">
        <v>1129</v>
      </c>
      <c r="W69" s="1002"/>
      <c r="X69" s="1002"/>
      <c r="Y69" s="1002"/>
      <c r="Z69" s="1002"/>
      <c r="AA69" s="1002">
        <v>27</v>
      </c>
      <c r="AB69" s="1002"/>
      <c r="AC69" s="1002"/>
      <c r="AD69" s="1002"/>
      <c r="AE69" s="1002"/>
      <c r="AF69" s="1002">
        <v>27</v>
      </c>
      <c r="AG69" s="1002"/>
      <c r="AH69" s="1002"/>
      <c r="AI69" s="1002"/>
      <c r="AJ69" s="1002"/>
      <c r="AK69" s="1002" t="s">
        <v>559</v>
      </c>
      <c r="AL69" s="1002"/>
      <c r="AM69" s="1002"/>
      <c r="AN69" s="1002"/>
      <c r="AO69" s="1002"/>
      <c r="AP69" s="1002">
        <v>42</v>
      </c>
      <c r="AQ69" s="1002"/>
      <c r="AR69" s="1002"/>
      <c r="AS69" s="1002"/>
      <c r="AT69" s="1002"/>
      <c r="AU69" s="1002">
        <v>18</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379</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46</v>
      </c>
      <c r="AG88" s="990"/>
      <c r="AH88" s="990"/>
      <c r="AI88" s="990"/>
      <c r="AJ88" s="990"/>
      <c r="AK88" s="994"/>
      <c r="AL88" s="994"/>
      <c r="AM88" s="994"/>
      <c r="AN88" s="994"/>
      <c r="AO88" s="994"/>
      <c r="AP88" s="990">
        <v>135</v>
      </c>
      <c r="AQ88" s="990"/>
      <c r="AR88" s="990"/>
      <c r="AS88" s="990"/>
      <c r="AT88" s="990"/>
      <c r="AU88" s="990">
        <v>70</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20</v>
      </c>
      <c r="CS102" s="982"/>
      <c r="CT102" s="982"/>
      <c r="CU102" s="982"/>
      <c r="CV102" s="983"/>
      <c r="CW102" s="981" t="s">
        <v>564</v>
      </c>
      <c r="CX102" s="982"/>
      <c r="CY102" s="982"/>
      <c r="CZ102" s="982"/>
      <c r="DA102" s="983"/>
      <c r="DB102" s="981" t="s">
        <v>565</v>
      </c>
      <c r="DC102" s="982"/>
      <c r="DD102" s="982"/>
      <c r="DE102" s="982"/>
      <c r="DF102" s="983"/>
      <c r="DG102" s="981" t="s">
        <v>565</v>
      </c>
      <c r="DH102" s="982"/>
      <c r="DI102" s="982"/>
      <c r="DJ102" s="982"/>
      <c r="DK102" s="983"/>
      <c r="DL102" s="981" t="s">
        <v>565</v>
      </c>
      <c r="DM102" s="982"/>
      <c r="DN102" s="982"/>
      <c r="DO102" s="982"/>
      <c r="DP102" s="983"/>
      <c r="DQ102" s="981" t="s">
        <v>564</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297</v>
      </c>
      <c r="AG109" s="925"/>
      <c r="AH109" s="925"/>
      <c r="AI109" s="925"/>
      <c r="AJ109" s="926"/>
      <c r="AK109" s="927" t="s">
        <v>296</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297</v>
      </c>
      <c r="BW109" s="925"/>
      <c r="BX109" s="925"/>
      <c r="BY109" s="925"/>
      <c r="BZ109" s="926"/>
      <c r="CA109" s="927" t="s">
        <v>296</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297</v>
      </c>
      <c r="DM109" s="925"/>
      <c r="DN109" s="925"/>
      <c r="DO109" s="925"/>
      <c r="DP109" s="926"/>
      <c r="DQ109" s="927" t="s">
        <v>296</v>
      </c>
      <c r="DR109" s="925"/>
      <c r="DS109" s="925"/>
      <c r="DT109" s="925"/>
      <c r="DU109" s="926"/>
      <c r="DV109" s="927" t="s">
        <v>421</v>
      </c>
      <c r="DW109" s="925"/>
      <c r="DX109" s="925"/>
      <c r="DY109" s="925"/>
      <c r="DZ109" s="956"/>
    </row>
    <row r="110" spans="1:131" s="226" customFormat="1" ht="26.25" customHeight="1">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687309</v>
      </c>
      <c r="AB110" s="918"/>
      <c r="AC110" s="918"/>
      <c r="AD110" s="918"/>
      <c r="AE110" s="919"/>
      <c r="AF110" s="920">
        <v>732400</v>
      </c>
      <c r="AG110" s="918"/>
      <c r="AH110" s="918"/>
      <c r="AI110" s="918"/>
      <c r="AJ110" s="919"/>
      <c r="AK110" s="920">
        <v>785777</v>
      </c>
      <c r="AL110" s="918"/>
      <c r="AM110" s="918"/>
      <c r="AN110" s="918"/>
      <c r="AO110" s="919"/>
      <c r="AP110" s="921">
        <v>25.6</v>
      </c>
      <c r="AQ110" s="922"/>
      <c r="AR110" s="922"/>
      <c r="AS110" s="922"/>
      <c r="AT110" s="923"/>
      <c r="AU110" s="957" t="s">
        <v>66</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6100293</v>
      </c>
      <c r="BR110" s="865"/>
      <c r="BS110" s="865"/>
      <c r="BT110" s="865"/>
      <c r="BU110" s="865"/>
      <c r="BV110" s="865">
        <v>6463053</v>
      </c>
      <c r="BW110" s="865"/>
      <c r="BX110" s="865"/>
      <c r="BY110" s="865"/>
      <c r="BZ110" s="865"/>
      <c r="CA110" s="865">
        <v>6713267</v>
      </c>
      <c r="CB110" s="865"/>
      <c r="CC110" s="865"/>
      <c r="CD110" s="865"/>
      <c r="CE110" s="865"/>
      <c r="CF110" s="889">
        <v>218.6</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122</v>
      </c>
      <c r="DH110" s="865"/>
      <c r="DI110" s="865"/>
      <c r="DJ110" s="865"/>
      <c r="DK110" s="865"/>
      <c r="DL110" s="865" t="s">
        <v>122</v>
      </c>
      <c r="DM110" s="865"/>
      <c r="DN110" s="865"/>
      <c r="DO110" s="865"/>
      <c r="DP110" s="865"/>
      <c r="DQ110" s="865" t="s">
        <v>122</v>
      </c>
      <c r="DR110" s="865"/>
      <c r="DS110" s="865"/>
      <c r="DT110" s="865"/>
      <c r="DU110" s="865"/>
      <c r="DV110" s="866" t="s">
        <v>122</v>
      </c>
      <c r="DW110" s="866"/>
      <c r="DX110" s="866"/>
      <c r="DY110" s="866"/>
      <c r="DZ110" s="867"/>
    </row>
    <row r="111" spans="1:131" s="226" customFormat="1" ht="26.25" customHeight="1">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122</v>
      </c>
      <c r="AB111" s="946"/>
      <c r="AC111" s="946"/>
      <c r="AD111" s="946"/>
      <c r="AE111" s="947"/>
      <c r="AF111" s="948" t="s">
        <v>122</v>
      </c>
      <c r="AG111" s="946"/>
      <c r="AH111" s="946"/>
      <c r="AI111" s="946"/>
      <c r="AJ111" s="947"/>
      <c r="AK111" s="948" t="s">
        <v>122</v>
      </c>
      <c r="AL111" s="946"/>
      <c r="AM111" s="946"/>
      <c r="AN111" s="946"/>
      <c r="AO111" s="947"/>
      <c r="AP111" s="949" t="s">
        <v>122</v>
      </c>
      <c r="AQ111" s="950"/>
      <c r="AR111" s="950"/>
      <c r="AS111" s="950"/>
      <c r="AT111" s="951"/>
      <c r="AU111" s="959"/>
      <c r="AV111" s="960"/>
      <c r="AW111" s="960"/>
      <c r="AX111" s="960"/>
      <c r="AY111" s="960"/>
      <c r="AZ111" s="835" t="s">
        <v>428</v>
      </c>
      <c r="BA111" s="770"/>
      <c r="BB111" s="770"/>
      <c r="BC111" s="770"/>
      <c r="BD111" s="770"/>
      <c r="BE111" s="770"/>
      <c r="BF111" s="770"/>
      <c r="BG111" s="770"/>
      <c r="BH111" s="770"/>
      <c r="BI111" s="770"/>
      <c r="BJ111" s="770"/>
      <c r="BK111" s="770"/>
      <c r="BL111" s="770"/>
      <c r="BM111" s="770"/>
      <c r="BN111" s="770"/>
      <c r="BO111" s="770"/>
      <c r="BP111" s="771"/>
      <c r="BQ111" s="836" t="s">
        <v>122</v>
      </c>
      <c r="BR111" s="837"/>
      <c r="BS111" s="837"/>
      <c r="BT111" s="837"/>
      <c r="BU111" s="837"/>
      <c r="BV111" s="837" t="s">
        <v>122</v>
      </c>
      <c r="BW111" s="837"/>
      <c r="BX111" s="837"/>
      <c r="BY111" s="837"/>
      <c r="BZ111" s="837"/>
      <c r="CA111" s="837" t="s">
        <v>122</v>
      </c>
      <c r="CB111" s="837"/>
      <c r="CC111" s="837"/>
      <c r="CD111" s="837"/>
      <c r="CE111" s="837"/>
      <c r="CF111" s="898" t="s">
        <v>122</v>
      </c>
      <c r="CG111" s="899"/>
      <c r="CH111" s="899"/>
      <c r="CI111" s="899"/>
      <c r="CJ111" s="899"/>
      <c r="CK111" s="954"/>
      <c r="CL111" s="841"/>
      <c r="CM111" s="844" t="s">
        <v>429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122</v>
      </c>
      <c r="DH111" s="837"/>
      <c r="DI111" s="837"/>
      <c r="DJ111" s="837"/>
      <c r="DK111" s="837"/>
      <c r="DL111" s="837" t="s">
        <v>122</v>
      </c>
      <c r="DM111" s="837"/>
      <c r="DN111" s="837"/>
      <c r="DO111" s="837"/>
      <c r="DP111" s="837"/>
      <c r="DQ111" s="837" t="s">
        <v>122</v>
      </c>
      <c r="DR111" s="837"/>
      <c r="DS111" s="837"/>
      <c r="DT111" s="837"/>
      <c r="DU111" s="837"/>
      <c r="DV111" s="814" t="s">
        <v>122</v>
      </c>
      <c r="DW111" s="814"/>
      <c r="DX111" s="814"/>
      <c r="DY111" s="814"/>
      <c r="DZ111" s="815"/>
    </row>
    <row r="112" spans="1:131" s="226" customFormat="1" ht="26.25" customHeight="1">
      <c r="A112" s="939" t="s">
        <v>430</v>
      </c>
      <c r="B112" s="940"/>
      <c r="C112" s="770" t="s">
        <v>431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122</v>
      </c>
      <c r="AB112" s="800"/>
      <c r="AC112" s="800"/>
      <c r="AD112" s="800"/>
      <c r="AE112" s="801"/>
      <c r="AF112" s="802" t="s">
        <v>122</v>
      </c>
      <c r="AG112" s="800"/>
      <c r="AH112" s="800"/>
      <c r="AI112" s="800"/>
      <c r="AJ112" s="801"/>
      <c r="AK112" s="802" t="s">
        <v>122</v>
      </c>
      <c r="AL112" s="800"/>
      <c r="AM112" s="800"/>
      <c r="AN112" s="800"/>
      <c r="AO112" s="801"/>
      <c r="AP112" s="847" t="s">
        <v>122</v>
      </c>
      <c r="AQ112" s="848"/>
      <c r="AR112" s="848"/>
      <c r="AS112" s="848"/>
      <c r="AT112" s="849"/>
      <c r="AU112" s="959"/>
      <c r="AV112" s="960"/>
      <c r="AW112" s="960"/>
      <c r="AX112" s="960"/>
      <c r="AY112" s="960"/>
      <c r="AZ112" s="835" t="s">
        <v>432</v>
      </c>
      <c r="BA112" s="770"/>
      <c r="BB112" s="770"/>
      <c r="BC112" s="770"/>
      <c r="BD112" s="770"/>
      <c r="BE112" s="770"/>
      <c r="BF112" s="770"/>
      <c r="BG112" s="770"/>
      <c r="BH112" s="770"/>
      <c r="BI112" s="770"/>
      <c r="BJ112" s="770"/>
      <c r="BK112" s="770"/>
      <c r="BL112" s="770"/>
      <c r="BM112" s="770"/>
      <c r="BN112" s="770"/>
      <c r="BO112" s="770"/>
      <c r="BP112" s="771"/>
      <c r="BQ112" s="836">
        <v>3003631</v>
      </c>
      <c r="BR112" s="837"/>
      <c r="BS112" s="837"/>
      <c r="BT112" s="837"/>
      <c r="BU112" s="837"/>
      <c r="BV112" s="837">
        <v>2770886</v>
      </c>
      <c r="BW112" s="837"/>
      <c r="BX112" s="837"/>
      <c r="BY112" s="837"/>
      <c r="BZ112" s="837"/>
      <c r="CA112" s="837">
        <v>2605789</v>
      </c>
      <c r="CB112" s="837"/>
      <c r="CC112" s="837"/>
      <c r="CD112" s="837"/>
      <c r="CE112" s="837"/>
      <c r="CF112" s="898">
        <v>84.9</v>
      </c>
      <c r="CG112" s="899"/>
      <c r="CH112" s="899"/>
      <c r="CI112" s="899"/>
      <c r="CJ112" s="899"/>
      <c r="CK112" s="954"/>
      <c r="CL112" s="841"/>
      <c r="CM112" s="844" t="s">
        <v>433</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122</v>
      </c>
      <c r="DH112" s="837"/>
      <c r="DI112" s="837"/>
      <c r="DJ112" s="837"/>
      <c r="DK112" s="837"/>
      <c r="DL112" s="837" t="s">
        <v>122</v>
      </c>
      <c r="DM112" s="837"/>
      <c r="DN112" s="837"/>
      <c r="DO112" s="837"/>
      <c r="DP112" s="837"/>
      <c r="DQ112" s="837" t="s">
        <v>122</v>
      </c>
      <c r="DR112" s="837"/>
      <c r="DS112" s="837"/>
      <c r="DT112" s="837"/>
      <c r="DU112" s="837"/>
      <c r="DV112" s="814" t="s">
        <v>122</v>
      </c>
      <c r="DW112" s="814"/>
      <c r="DX112" s="814"/>
      <c r="DY112" s="814"/>
      <c r="DZ112" s="815"/>
    </row>
    <row r="113" spans="1:130" s="226" customFormat="1" ht="26.25" customHeight="1">
      <c r="A113" s="941"/>
      <c r="B113" s="942"/>
      <c r="C113" s="770" t="s">
        <v>434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280997</v>
      </c>
      <c r="AB113" s="946"/>
      <c r="AC113" s="946"/>
      <c r="AD113" s="946"/>
      <c r="AE113" s="947"/>
      <c r="AF113" s="948">
        <v>308394</v>
      </c>
      <c r="AG113" s="946"/>
      <c r="AH113" s="946"/>
      <c r="AI113" s="946"/>
      <c r="AJ113" s="947"/>
      <c r="AK113" s="948">
        <v>309606</v>
      </c>
      <c r="AL113" s="946"/>
      <c r="AM113" s="946"/>
      <c r="AN113" s="946"/>
      <c r="AO113" s="947"/>
      <c r="AP113" s="949">
        <v>10.1</v>
      </c>
      <c r="AQ113" s="950"/>
      <c r="AR113" s="950"/>
      <c r="AS113" s="950"/>
      <c r="AT113" s="951"/>
      <c r="AU113" s="959"/>
      <c r="AV113" s="960"/>
      <c r="AW113" s="960"/>
      <c r="AX113" s="960"/>
      <c r="AY113" s="960"/>
      <c r="AZ113" s="835" t="s">
        <v>435</v>
      </c>
      <c r="BA113" s="770"/>
      <c r="BB113" s="770"/>
      <c r="BC113" s="770"/>
      <c r="BD113" s="770"/>
      <c r="BE113" s="770"/>
      <c r="BF113" s="770"/>
      <c r="BG113" s="770"/>
      <c r="BH113" s="770"/>
      <c r="BI113" s="770"/>
      <c r="BJ113" s="770"/>
      <c r="BK113" s="770"/>
      <c r="BL113" s="770"/>
      <c r="BM113" s="770"/>
      <c r="BN113" s="770"/>
      <c r="BO113" s="770"/>
      <c r="BP113" s="771"/>
      <c r="BQ113" s="836">
        <v>282056</v>
      </c>
      <c r="BR113" s="837"/>
      <c r="BS113" s="837"/>
      <c r="BT113" s="837"/>
      <c r="BU113" s="837"/>
      <c r="BV113" s="837">
        <v>156924</v>
      </c>
      <c r="BW113" s="837"/>
      <c r="BX113" s="837"/>
      <c r="BY113" s="837"/>
      <c r="BZ113" s="837"/>
      <c r="CA113" s="837">
        <v>70182</v>
      </c>
      <c r="CB113" s="837"/>
      <c r="CC113" s="837"/>
      <c r="CD113" s="837"/>
      <c r="CE113" s="837"/>
      <c r="CF113" s="898">
        <v>2.2999999999999998</v>
      </c>
      <c r="CG113" s="899"/>
      <c r="CH113" s="899"/>
      <c r="CI113" s="899"/>
      <c r="CJ113" s="899"/>
      <c r="CK113" s="954"/>
      <c r="CL113" s="841"/>
      <c r="CM113" s="844" t="s">
        <v>436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122</v>
      </c>
      <c r="DH113" s="800"/>
      <c r="DI113" s="800"/>
      <c r="DJ113" s="800"/>
      <c r="DK113" s="801"/>
      <c r="DL113" s="802" t="s">
        <v>122</v>
      </c>
      <c r="DM113" s="800"/>
      <c r="DN113" s="800"/>
      <c r="DO113" s="800"/>
      <c r="DP113" s="801"/>
      <c r="DQ113" s="802" t="s">
        <v>122</v>
      </c>
      <c r="DR113" s="800"/>
      <c r="DS113" s="800"/>
      <c r="DT113" s="800"/>
      <c r="DU113" s="801"/>
      <c r="DV113" s="847" t="s">
        <v>122</v>
      </c>
      <c r="DW113" s="848"/>
      <c r="DX113" s="848"/>
      <c r="DY113" s="848"/>
      <c r="DZ113" s="849"/>
    </row>
    <row r="114" spans="1:130" s="226" customFormat="1" ht="26.25" customHeight="1">
      <c r="A114" s="941"/>
      <c r="B114" s="942"/>
      <c r="C114" s="770" t="s">
        <v>437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130009</v>
      </c>
      <c r="AB114" s="800"/>
      <c r="AC114" s="800"/>
      <c r="AD114" s="800"/>
      <c r="AE114" s="801"/>
      <c r="AF114" s="802">
        <v>128098</v>
      </c>
      <c r="AG114" s="800"/>
      <c r="AH114" s="800"/>
      <c r="AI114" s="800"/>
      <c r="AJ114" s="801"/>
      <c r="AK114" s="802">
        <v>93728</v>
      </c>
      <c r="AL114" s="800"/>
      <c r="AM114" s="800"/>
      <c r="AN114" s="800"/>
      <c r="AO114" s="801"/>
      <c r="AP114" s="847">
        <v>3.1</v>
      </c>
      <c r="AQ114" s="848"/>
      <c r="AR114" s="848"/>
      <c r="AS114" s="848"/>
      <c r="AT114" s="849"/>
      <c r="AU114" s="959"/>
      <c r="AV114" s="960"/>
      <c r="AW114" s="960"/>
      <c r="AX114" s="960"/>
      <c r="AY114" s="960"/>
      <c r="AZ114" s="835" t="s">
        <v>438</v>
      </c>
      <c r="BA114" s="770"/>
      <c r="BB114" s="770"/>
      <c r="BC114" s="770"/>
      <c r="BD114" s="770"/>
      <c r="BE114" s="770"/>
      <c r="BF114" s="770"/>
      <c r="BG114" s="770"/>
      <c r="BH114" s="770"/>
      <c r="BI114" s="770"/>
      <c r="BJ114" s="770"/>
      <c r="BK114" s="770"/>
      <c r="BL114" s="770"/>
      <c r="BM114" s="770"/>
      <c r="BN114" s="770"/>
      <c r="BO114" s="770"/>
      <c r="BP114" s="771"/>
      <c r="BQ114" s="836">
        <v>1639251</v>
      </c>
      <c r="BR114" s="837"/>
      <c r="BS114" s="837"/>
      <c r="BT114" s="837"/>
      <c r="BU114" s="837"/>
      <c r="BV114" s="837">
        <v>1631633</v>
      </c>
      <c r="BW114" s="837"/>
      <c r="BX114" s="837"/>
      <c r="BY114" s="837"/>
      <c r="BZ114" s="837"/>
      <c r="CA114" s="837">
        <v>1639823</v>
      </c>
      <c r="CB114" s="837"/>
      <c r="CC114" s="837"/>
      <c r="CD114" s="837"/>
      <c r="CE114" s="837"/>
      <c r="CF114" s="898">
        <v>53.4</v>
      </c>
      <c r="CG114" s="899"/>
      <c r="CH114" s="899"/>
      <c r="CI114" s="899"/>
      <c r="CJ114" s="899"/>
      <c r="CK114" s="954"/>
      <c r="CL114" s="841"/>
      <c r="CM114" s="844" t="s">
        <v>439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122</v>
      </c>
      <c r="DH114" s="800"/>
      <c r="DI114" s="800"/>
      <c r="DJ114" s="800"/>
      <c r="DK114" s="801"/>
      <c r="DL114" s="802" t="s">
        <v>122</v>
      </c>
      <c r="DM114" s="800"/>
      <c r="DN114" s="800"/>
      <c r="DO114" s="800"/>
      <c r="DP114" s="801"/>
      <c r="DQ114" s="802" t="s">
        <v>122</v>
      </c>
      <c r="DR114" s="800"/>
      <c r="DS114" s="800"/>
      <c r="DT114" s="800"/>
      <c r="DU114" s="801"/>
      <c r="DV114" s="847" t="s">
        <v>122</v>
      </c>
      <c r="DW114" s="848"/>
      <c r="DX114" s="848"/>
      <c r="DY114" s="848"/>
      <c r="DZ114" s="849"/>
    </row>
    <row r="115" spans="1:130" s="226" customFormat="1" ht="26.25" customHeight="1">
      <c r="A115" s="941"/>
      <c r="B115" s="942"/>
      <c r="C115" s="770" t="s">
        <v>440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7240</v>
      </c>
      <c r="AB115" s="946"/>
      <c r="AC115" s="946"/>
      <c r="AD115" s="946"/>
      <c r="AE115" s="947"/>
      <c r="AF115" s="948">
        <v>6236</v>
      </c>
      <c r="AG115" s="946"/>
      <c r="AH115" s="946"/>
      <c r="AI115" s="946"/>
      <c r="AJ115" s="947"/>
      <c r="AK115" s="948">
        <v>2780</v>
      </c>
      <c r="AL115" s="946"/>
      <c r="AM115" s="946"/>
      <c r="AN115" s="946"/>
      <c r="AO115" s="947"/>
      <c r="AP115" s="949">
        <v>0.1</v>
      </c>
      <c r="AQ115" s="950"/>
      <c r="AR115" s="950"/>
      <c r="AS115" s="950"/>
      <c r="AT115" s="951"/>
      <c r="AU115" s="959"/>
      <c r="AV115" s="960"/>
      <c r="AW115" s="960"/>
      <c r="AX115" s="960"/>
      <c r="AY115" s="960"/>
      <c r="AZ115" s="835" t="s">
        <v>441</v>
      </c>
      <c r="BA115" s="770"/>
      <c r="BB115" s="770"/>
      <c r="BC115" s="770"/>
      <c r="BD115" s="770"/>
      <c r="BE115" s="770"/>
      <c r="BF115" s="770"/>
      <c r="BG115" s="770"/>
      <c r="BH115" s="770"/>
      <c r="BI115" s="770"/>
      <c r="BJ115" s="770"/>
      <c r="BK115" s="770"/>
      <c r="BL115" s="770"/>
      <c r="BM115" s="770"/>
      <c r="BN115" s="770"/>
      <c r="BO115" s="770"/>
      <c r="BP115" s="771"/>
      <c r="BQ115" s="836" t="s">
        <v>122</v>
      </c>
      <c r="BR115" s="837"/>
      <c r="BS115" s="837"/>
      <c r="BT115" s="837"/>
      <c r="BU115" s="837"/>
      <c r="BV115" s="837" t="s">
        <v>122</v>
      </c>
      <c r="BW115" s="837"/>
      <c r="BX115" s="837"/>
      <c r="BY115" s="837"/>
      <c r="BZ115" s="837"/>
      <c r="CA115" s="837" t="s">
        <v>122</v>
      </c>
      <c r="CB115" s="837"/>
      <c r="CC115" s="837"/>
      <c r="CD115" s="837"/>
      <c r="CE115" s="837"/>
      <c r="CF115" s="898" t="s">
        <v>122</v>
      </c>
      <c r="CG115" s="899"/>
      <c r="CH115" s="899"/>
      <c r="CI115" s="899"/>
      <c r="CJ115" s="899"/>
      <c r="CK115" s="954"/>
      <c r="CL115" s="841"/>
      <c r="CM115" s="835" t="s">
        <v>442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122</v>
      </c>
      <c r="DH115" s="800"/>
      <c r="DI115" s="800"/>
      <c r="DJ115" s="800"/>
      <c r="DK115" s="801"/>
      <c r="DL115" s="802" t="s">
        <v>122</v>
      </c>
      <c r="DM115" s="800"/>
      <c r="DN115" s="800"/>
      <c r="DO115" s="800"/>
      <c r="DP115" s="801"/>
      <c r="DQ115" s="802" t="s">
        <v>122</v>
      </c>
      <c r="DR115" s="800"/>
      <c r="DS115" s="800"/>
      <c r="DT115" s="800"/>
      <c r="DU115" s="801"/>
      <c r="DV115" s="847" t="s">
        <v>122</v>
      </c>
      <c r="DW115" s="848"/>
      <c r="DX115" s="848"/>
      <c r="DY115" s="848"/>
      <c r="DZ115" s="849"/>
    </row>
    <row r="116" spans="1:130" s="226" customFormat="1" ht="26.25" customHeight="1">
      <c r="A116" s="943"/>
      <c r="B116" s="944"/>
      <c r="C116" s="903" t="s">
        <v>443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138</v>
      </c>
      <c r="AB116" s="800"/>
      <c r="AC116" s="800"/>
      <c r="AD116" s="800"/>
      <c r="AE116" s="801"/>
      <c r="AF116" s="802">
        <v>175</v>
      </c>
      <c r="AG116" s="800"/>
      <c r="AH116" s="800"/>
      <c r="AI116" s="800"/>
      <c r="AJ116" s="801"/>
      <c r="AK116" s="802">
        <v>218</v>
      </c>
      <c r="AL116" s="800"/>
      <c r="AM116" s="800"/>
      <c r="AN116" s="800"/>
      <c r="AO116" s="801"/>
      <c r="AP116" s="847">
        <v>0</v>
      </c>
      <c r="AQ116" s="848"/>
      <c r="AR116" s="848"/>
      <c r="AS116" s="848"/>
      <c r="AT116" s="849"/>
      <c r="AU116" s="959"/>
      <c r="AV116" s="960"/>
      <c r="AW116" s="960"/>
      <c r="AX116" s="960"/>
      <c r="AY116" s="960"/>
      <c r="AZ116" s="886" t="s">
        <v>444</v>
      </c>
      <c r="BA116" s="887"/>
      <c r="BB116" s="887"/>
      <c r="BC116" s="887"/>
      <c r="BD116" s="887"/>
      <c r="BE116" s="887"/>
      <c r="BF116" s="887"/>
      <c r="BG116" s="887"/>
      <c r="BH116" s="887"/>
      <c r="BI116" s="887"/>
      <c r="BJ116" s="887"/>
      <c r="BK116" s="887"/>
      <c r="BL116" s="887"/>
      <c r="BM116" s="887"/>
      <c r="BN116" s="887"/>
      <c r="BO116" s="887"/>
      <c r="BP116" s="888"/>
      <c r="BQ116" s="836" t="s">
        <v>122</v>
      </c>
      <c r="BR116" s="837"/>
      <c r="BS116" s="837"/>
      <c r="BT116" s="837"/>
      <c r="BU116" s="837"/>
      <c r="BV116" s="837" t="s">
        <v>122</v>
      </c>
      <c r="BW116" s="837"/>
      <c r="BX116" s="837"/>
      <c r="BY116" s="837"/>
      <c r="BZ116" s="837"/>
      <c r="CA116" s="837" t="s">
        <v>122</v>
      </c>
      <c r="CB116" s="837"/>
      <c r="CC116" s="837"/>
      <c r="CD116" s="837"/>
      <c r="CE116" s="837"/>
      <c r="CF116" s="898" t="s">
        <v>122</v>
      </c>
      <c r="CG116" s="899"/>
      <c r="CH116" s="899"/>
      <c r="CI116" s="899"/>
      <c r="CJ116" s="899"/>
      <c r="CK116" s="954"/>
      <c r="CL116" s="841"/>
      <c r="CM116" s="844" t="s">
        <v>445</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122</v>
      </c>
      <c r="DH116" s="800"/>
      <c r="DI116" s="800"/>
      <c r="DJ116" s="800"/>
      <c r="DK116" s="801"/>
      <c r="DL116" s="802" t="s">
        <v>122</v>
      </c>
      <c r="DM116" s="800"/>
      <c r="DN116" s="800"/>
      <c r="DO116" s="800"/>
      <c r="DP116" s="801"/>
      <c r="DQ116" s="802" t="s">
        <v>122</v>
      </c>
      <c r="DR116" s="800"/>
      <c r="DS116" s="800"/>
      <c r="DT116" s="800"/>
      <c r="DU116" s="801"/>
      <c r="DV116" s="847" t="s">
        <v>122</v>
      </c>
      <c r="DW116" s="848"/>
      <c r="DX116" s="848"/>
      <c r="DY116" s="848"/>
      <c r="DZ116" s="849"/>
    </row>
    <row r="117" spans="1:130" s="226" customFormat="1" ht="26.25" customHeight="1">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446</v>
      </c>
      <c r="Z117" s="926"/>
      <c r="AA117" s="931">
        <v>1105693</v>
      </c>
      <c r="AB117" s="932"/>
      <c r="AC117" s="932"/>
      <c r="AD117" s="932"/>
      <c r="AE117" s="933"/>
      <c r="AF117" s="934">
        <v>1175303</v>
      </c>
      <c r="AG117" s="932"/>
      <c r="AH117" s="932"/>
      <c r="AI117" s="932"/>
      <c r="AJ117" s="933"/>
      <c r="AK117" s="934">
        <v>1192109</v>
      </c>
      <c r="AL117" s="932"/>
      <c r="AM117" s="932"/>
      <c r="AN117" s="932"/>
      <c r="AO117" s="933"/>
      <c r="AP117" s="935"/>
      <c r="AQ117" s="936"/>
      <c r="AR117" s="936"/>
      <c r="AS117" s="936"/>
      <c r="AT117" s="937"/>
      <c r="AU117" s="959"/>
      <c r="AV117" s="960"/>
      <c r="AW117" s="960"/>
      <c r="AX117" s="960"/>
      <c r="AY117" s="960"/>
      <c r="AZ117" s="886" t="s">
        <v>447</v>
      </c>
      <c r="BA117" s="887"/>
      <c r="BB117" s="887"/>
      <c r="BC117" s="887"/>
      <c r="BD117" s="887"/>
      <c r="BE117" s="887"/>
      <c r="BF117" s="887"/>
      <c r="BG117" s="887"/>
      <c r="BH117" s="887"/>
      <c r="BI117" s="887"/>
      <c r="BJ117" s="887"/>
      <c r="BK117" s="887"/>
      <c r="BL117" s="887"/>
      <c r="BM117" s="887"/>
      <c r="BN117" s="887"/>
      <c r="BO117" s="887"/>
      <c r="BP117" s="888"/>
      <c r="BQ117" s="836" t="s">
        <v>122</v>
      </c>
      <c r="BR117" s="837"/>
      <c r="BS117" s="837"/>
      <c r="BT117" s="837"/>
      <c r="BU117" s="837"/>
      <c r="BV117" s="837" t="s">
        <v>122</v>
      </c>
      <c r="BW117" s="837"/>
      <c r="BX117" s="837"/>
      <c r="BY117" s="837"/>
      <c r="BZ117" s="837"/>
      <c r="CA117" s="837" t="s">
        <v>122</v>
      </c>
      <c r="CB117" s="837"/>
      <c r="CC117" s="837"/>
      <c r="CD117" s="837"/>
      <c r="CE117" s="837"/>
      <c r="CF117" s="898" t="s">
        <v>122</v>
      </c>
      <c r="CG117" s="899"/>
      <c r="CH117" s="899"/>
      <c r="CI117" s="899"/>
      <c r="CJ117" s="899"/>
      <c r="CK117" s="954"/>
      <c r="CL117" s="841"/>
      <c r="CM117" s="844" t="s">
        <v>448</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122</v>
      </c>
      <c r="DR117" s="800"/>
      <c r="DS117" s="800"/>
      <c r="DT117" s="800"/>
      <c r="DU117" s="801"/>
      <c r="DV117" s="847" t="s">
        <v>122</v>
      </c>
      <c r="DW117" s="848"/>
      <c r="DX117" s="848"/>
      <c r="DY117" s="848"/>
      <c r="DZ117" s="849"/>
    </row>
    <row r="118" spans="1:130" s="226" customFormat="1" ht="26.25" customHeight="1">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297</v>
      </c>
      <c r="AG118" s="925"/>
      <c r="AH118" s="925"/>
      <c r="AI118" s="925"/>
      <c r="AJ118" s="926"/>
      <c r="AK118" s="927" t="s">
        <v>296</v>
      </c>
      <c r="AL118" s="925"/>
      <c r="AM118" s="925"/>
      <c r="AN118" s="925"/>
      <c r="AO118" s="926"/>
      <c r="AP118" s="928" t="s">
        <v>421</v>
      </c>
      <c r="AQ118" s="929"/>
      <c r="AR118" s="929"/>
      <c r="AS118" s="929"/>
      <c r="AT118" s="930"/>
      <c r="AU118" s="959"/>
      <c r="AV118" s="960"/>
      <c r="AW118" s="960"/>
      <c r="AX118" s="960"/>
      <c r="AY118" s="960"/>
      <c r="AZ118" s="902" t="s">
        <v>449</v>
      </c>
      <c r="BA118" s="903"/>
      <c r="BB118" s="903"/>
      <c r="BC118" s="903"/>
      <c r="BD118" s="903"/>
      <c r="BE118" s="903"/>
      <c r="BF118" s="903"/>
      <c r="BG118" s="903"/>
      <c r="BH118" s="903"/>
      <c r="BI118" s="903"/>
      <c r="BJ118" s="903"/>
      <c r="BK118" s="903"/>
      <c r="BL118" s="903"/>
      <c r="BM118" s="903"/>
      <c r="BN118" s="903"/>
      <c r="BO118" s="903"/>
      <c r="BP118" s="904"/>
      <c r="BQ118" s="905" t="s">
        <v>122</v>
      </c>
      <c r="BR118" s="868"/>
      <c r="BS118" s="868"/>
      <c r="BT118" s="868"/>
      <c r="BU118" s="868"/>
      <c r="BV118" s="868" t="s">
        <v>122</v>
      </c>
      <c r="BW118" s="868"/>
      <c r="BX118" s="868"/>
      <c r="BY118" s="868"/>
      <c r="BZ118" s="868"/>
      <c r="CA118" s="868" t="s">
        <v>122</v>
      </c>
      <c r="CB118" s="868"/>
      <c r="CC118" s="868"/>
      <c r="CD118" s="868"/>
      <c r="CE118" s="868"/>
      <c r="CF118" s="898" t="s">
        <v>122</v>
      </c>
      <c r="CG118" s="899"/>
      <c r="CH118" s="899"/>
      <c r="CI118" s="899"/>
      <c r="CJ118" s="899"/>
      <c r="CK118" s="954"/>
      <c r="CL118" s="841"/>
      <c r="CM118" s="844" t="s">
        <v>450</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122</v>
      </c>
      <c r="DM118" s="800"/>
      <c r="DN118" s="800"/>
      <c r="DO118" s="800"/>
      <c r="DP118" s="801"/>
      <c r="DQ118" s="802" t="s">
        <v>122</v>
      </c>
      <c r="DR118" s="800"/>
      <c r="DS118" s="800"/>
      <c r="DT118" s="800"/>
      <c r="DU118" s="801"/>
      <c r="DV118" s="847" t="s">
        <v>122</v>
      </c>
      <c r="DW118" s="848"/>
      <c r="DX118" s="848"/>
      <c r="DY118" s="848"/>
      <c r="DZ118" s="849"/>
    </row>
    <row r="119" spans="1:130" s="226" customFormat="1" ht="26.25" customHeight="1">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122</v>
      </c>
      <c r="AB119" s="918"/>
      <c r="AC119" s="918"/>
      <c r="AD119" s="918"/>
      <c r="AE119" s="919"/>
      <c r="AF119" s="920" t="s">
        <v>122</v>
      </c>
      <c r="AG119" s="918"/>
      <c r="AH119" s="918"/>
      <c r="AI119" s="918"/>
      <c r="AJ119" s="919"/>
      <c r="AK119" s="920" t="s">
        <v>122</v>
      </c>
      <c r="AL119" s="918"/>
      <c r="AM119" s="918"/>
      <c r="AN119" s="918"/>
      <c r="AO119" s="919"/>
      <c r="AP119" s="921" t="s">
        <v>122</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451</v>
      </c>
      <c r="BP119" s="901"/>
      <c r="BQ119" s="905">
        <v>11025231</v>
      </c>
      <c r="BR119" s="868"/>
      <c r="BS119" s="868"/>
      <c r="BT119" s="868"/>
      <c r="BU119" s="868"/>
      <c r="BV119" s="868">
        <v>11022496</v>
      </c>
      <c r="BW119" s="868"/>
      <c r="BX119" s="868"/>
      <c r="BY119" s="868"/>
      <c r="BZ119" s="868"/>
      <c r="CA119" s="868">
        <v>11029061</v>
      </c>
      <c r="CB119" s="868"/>
      <c r="CC119" s="868"/>
      <c r="CD119" s="868"/>
      <c r="CE119" s="868"/>
      <c r="CF119" s="766"/>
      <c r="CG119" s="767"/>
      <c r="CH119" s="767"/>
      <c r="CI119" s="767"/>
      <c r="CJ119" s="857"/>
      <c r="CK119" s="955"/>
      <c r="CL119" s="843"/>
      <c r="CM119" s="861" t="s">
        <v>452</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122</v>
      </c>
      <c r="DH119" s="783"/>
      <c r="DI119" s="783"/>
      <c r="DJ119" s="783"/>
      <c r="DK119" s="784"/>
      <c r="DL119" s="785" t="s">
        <v>122</v>
      </c>
      <c r="DM119" s="783"/>
      <c r="DN119" s="783"/>
      <c r="DO119" s="783"/>
      <c r="DP119" s="784"/>
      <c r="DQ119" s="785" t="s">
        <v>122</v>
      </c>
      <c r="DR119" s="783"/>
      <c r="DS119" s="783"/>
      <c r="DT119" s="783"/>
      <c r="DU119" s="784"/>
      <c r="DV119" s="871" t="s">
        <v>122</v>
      </c>
      <c r="DW119" s="872"/>
      <c r="DX119" s="872"/>
      <c r="DY119" s="872"/>
      <c r="DZ119" s="873"/>
    </row>
    <row r="120" spans="1:130" s="226" customFormat="1" ht="26.25" customHeight="1">
      <c r="A120" s="840"/>
      <c r="B120" s="841"/>
      <c r="C120" s="844" t="s">
        <v>429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122</v>
      </c>
      <c r="AG120" s="800"/>
      <c r="AH120" s="800"/>
      <c r="AI120" s="800"/>
      <c r="AJ120" s="801"/>
      <c r="AK120" s="802" t="s">
        <v>122</v>
      </c>
      <c r="AL120" s="800"/>
      <c r="AM120" s="800"/>
      <c r="AN120" s="800"/>
      <c r="AO120" s="801"/>
      <c r="AP120" s="847" t="s">
        <v>122</v>
      </c>
      <c r="AQ120" s="848"/>
      <c r="AR120" s="848"/>
      <c r="AS120" s="848"/>
      <c r="AT120" s="849"/>
      <c r="AU120" s="906" t="s">
        <v>453</v>
      </c>
      <c r="AV120" s="907"/>
      <c r="AW120" s="907"/>
      <c r="AX120" s="907"/>
      <c r="AY120" s="908"/>
      <c r="AZ120" s="883" t="s">
        <v>454</v>
      </c>
      <c r="BA120" s="828"/>
      <c r="BB120" s="828"/>
      <c r="BC120" s="828"/>
      <c r="BD120" s="828"/>
      <c r="BE120" s="828"/>
      <c r="BF120" s="828"/>
      <c r="BG120" s="828"/>
      <c r="BH120" s="828"/>
      <c r="BI120" s="828"/>
      <c r="BJ120" s="828"/>
      <c r="BK120" s="828"/>
      <c r="BL120" s="828"/>
      <c r="BM120" s="828"/>
      <c r="BN120" s="828"/>
      <c r="BO120" s="828"/>
      <c r="BP120" s="829"/>
      <c r="BQ120" s="884">
        <v>3431616</v>
      </c>
      <c r="BR120" s="865"/>
      <c r="BS120" s="865"/>
      <c r="BT120" s="865"/>
      <c r="BU120" s="865"/>
      <c r="BV120" s="865">
        <v>3638262</v>
      </c>
      <c r="BW120" s="865"/>
      <c r="BX120" s="865"/>
      <c r="BY120" s="865"/>
      <c r="BZ120" s="865"/>
      <c r="CA120" s="865">
        <v>3603403</v>
      </c>
      <c r="CB120" s="865"/>
      <c r="CC120" s="865"/>
      <c r="CD120" s="865"/>
      <c r="CE120" s="865"/>
      <c r="CF120" s="889">
        <v>117.3</v>
      </c>
      <c r="CG120" s="890"/>
      <c r="CH120" s="890"/>
      <c r="CI120" s="890"/>
      <c r="CJ120" s="890"/>
      <c r="CK120" s="891" t="s">
        <v>455</v>
      </c>
      <c r="CL120" s="875"/>
      <c r="CM120" s="875"/>
      <c r="CN120" s="875"/>
      <c r="CO120" s="876"/>
      <c r="CP120" s="895" t="s">
        <v>398</v>
      </c>
      <c r="CQ120" s="896"/>
      <c r="CR120" s="896"/>
      <c r="CS120" s="896"/>
      <c r="CT120" s="896"/>
      <c r="CU120" s="896"/>
      <c r="CV120" s="896"/>
      <c r="CW120" s="896"/>
      <c r="CX120" s="896"/>
      <c r="CY120" s="896"/>
      <c r="CZ120" s="896"/>
      <c r="DA120" s="896"/>
      <c r="DB120" s="896"/>
      <c r="DC120" s="896"/>
      <c r="DD120" s="896"/>
      <c r="DE120" s="896"/>
      <c r="DF120" s="897"/>
      <c r="DG120" s="884">
        <v>2295968</v>
      </c>
      <c r="DH120" s="865"/>
      <c r="DI120" s="865"/>
      <c r="DJ120" s="865"/>
      <c r="DK120" s="865"/>
      <c r="DL120" s="865">
        <v>2117353</v>
      </c>
      <c r="DM120" s="865"/>
      <c r="DN120" s="865"/>
      <c r="DO120" s="865"/>
      <c r="DP120" s="865"/>
      <c r="DQ120" s="865">
        <v>2013905</v>
      </c>
      <c r="DR120" s="865"/>
      <c r="DS120" s="865"/>
      <c r="DT120" s="865"/>
      <c r="DU120" s="865"/>
      <c r="DV120" s="866">
        <v>65.599999999999994</v>
      </c>
      <c r="DW120" s="866"/>
      <c r="DX120" s="866"/>
      <c r="DY120" s="866"/>
      <c r="DZ120" s="867"/>
    </row>
    <row r="121" spans="1:130" s="226" customFormat="1" ht="26.25" customHeight="1">
      <c r="A121" s="840"/>
      <c r="B121" s="841"/>
      <c r="C121" s="886" t="s">
        <v>456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122</v>
      </c>
      <c r="AG121" s="800"/>
      <c r="AH121" s="800"/>
      <c r="AI121" s="800"/>
      <c r="AJ121" s="801"/>
      <c r="AK121" s="802" t="s">
        <v>122</v>
      </c>
      <c r="AL121" s="800"/>
      <c r="AM121" s="800"/>
      <c r="AN121" s="800"/>
      <c r="AO121" s="801"/>
      <c r="AP121" s="847" t="s">
        <v>122</v>
      </c>
      <c r="AQ121" s="848"/>
      <c r="AR121" s="848"/>
      <c r="AS121" s="848"/>
      <c r="AT121" s="849"/>
      <c r="AU121" s="909"/>
      <c r="AV121" s="910"/>
      <c r="AW121" s="910"/>
      <c r="AX121" s="910"/>
      <c r="AY121" s="911"/>
      <c r="AZ121" s="835" t="s">
        <v>457</v>
      </c>
      <c r="BA121" s="770"/>
      <c r="BB121" s="770"/>
      <c r="BC121" s="770"/>
      <c r="BD121" s="770"/>
      <c r="BE121" s="770"/>
      <c r="BF121" s="770"/>
      <c r="BG121" s="770"/>
      <c r="BH121" s="770"/>
      <c r="BI121" s="770"/>
      <c r="BJ121" s="770"/>
      <c r="BK121" s="770"/>
      <c r="BL121" s="770"/>
      <c r="BM121" s="770"/>
      <c r="BN121" s="770"/>
      <c r="BO121" s="770"/>
      <c r="BP121" s="771"/>
      <c r="BQ121" s="836">
        <v>917667</v>
      </c>
      <c r="BR121" s="837"/>
      <c r="BS121" s="837"/>
      <c r="BT121" s="837"/>
      <c r="BU121" s="837"/>
      <c r="BV121" s="837">
        <v>739578</v>
      </c>
      <c r="BW121" s="837"/>
      <c r="BX121" s="837"/>
      <c r="BY121" s="837"/>
      <c r="BZ121" s="837"/>
      <c r="CA121" s="837">
        <v>600726</v>
      </c>
      <c r="CB121" s="837"/>
      <c r="CC121" s="837"/>
      <c r="CD121" s="837"/>
      <c r="CE121" s="837"/>
      <c r="CF121" s="898">
        <v>19.600000000000001</v>
      </c>
      <c r="CG121" s="899"/>
      <c r="CH121" s="899"/>
      <c r="CI121" s="899"/>
      <c r="CJ121" s="899"/>
      <c r="CK121" s="892"/>
      <c r="CL121" s="878"/>
      <c r="CM121" s="878"/>
      <c r="CN121" s="878"/>
      <c r="CO121" s="879"/>
      <c r="CP121" s="858" t="s">
        <v>458</v>
      </c>
      <c r="CQ121" s="859"/>
      <c r="CR121" s="859"/>
      <c r="CS121" s="859"/>
      <c r="CT121" s="859"/>
      <c r="CU121" s="859"/>
      <c r="CV121" s="859"/>
      <c r="CW121" s="859"/>
      <c r="CX121" s="859"/>
      <c r="CY121" s="859"/>
      <c r="CZ121" s="859"/>
      <c r="DA121" s="859"/>
      <c r="DB121" s="859"/>
      <c r="DC121" s="859"/>
      <c r="DD121" s="859"/>
      <c r="DE121" s="859"/>
      <c r="DF121" s="860"/>
      <c r="DG121" s="836">
        <v>648470</v>
      </c>
      <c r="DH121" s="837"/>
      <c r="DI121" s="837"/>
      <c r="DJ121" s="837"/>
      <c r="DK121" s="837"/>
      <c r="DL121" s="837">
        <v>567325</v>
      </c>
      <c r="DM121" s="837"/>
      <c r="DN121" s="837"/>
      <c r="DO121" s="837"/>
      <c r="DP121" s="837"/>
      <c r="DQ121" s="837">
        <v>485840</v>
      </c>
      <c r="DR121" s="837"/>
      <c r="DS121" s="837"/>
      <c r="DT121" s="837"/>
      <c r="DU121" s="837"/>
      <c r="DV121" s="814">
        <v>15.8</v>
      </c>
      <c r="DW121" s="814"/>
      <c r="DX121" s="814"/>
      <c r="DY121" s="814"/>
      <c r="DZ121" s="815"/>
    </row>
    <row r="122" spans="1:130" s="226" customFormat="1" ht="26.25" customHeight="1">
      <c r="A122" s="840"/>
      <c r="B122" s="841"/>
      <c r="C122" s="844" t="s">
        <v>439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122</v>
      </c>
      <c r="AG122" s="800"/>
      <c r="AH122" s="800"/>
      <c r="AI122" s="800"/>
      <c r="AJ122" s="801"/>
      <c r="AK122" s="802" t="s">
        <v>122</v>
      </c>
      <c r="AL122" s="800"/>
      <c r="AM122" s="800"/>
      <c r="AN122" s="800"/>
      <c r="AO122" s="801"/>
      <c r="AP122" s="847" t="s">
        <v>122</v>
      </c>
      <c r="AQ122" s="848"/>
      <c r="AR122" s="848"/>
      <c r="AS122" s="848"/>
      <c r="AT122" s="849"/>
      <c r="AU122" s="909"/>
      <c r="AV122" s="910"/>
      <c r="AW122" s="910"/>
      <c r="AX122" s="910"/>
      <c r="AY122" s="911"/>
      <c r="AZ122" s="902" t="s">
        <v>459</v>
      </c>
      <c r="BA122" s="903"/>
      <c r="BB122" s="903"/>
      <c r="BC122" s="903"/>
      <c r="BD122" s="903"/>
      <c r="BE122" s="903"/>
      <c r="BF122" s="903"/>
      <c r="BG122" s="903"/>
      <c r="BH122" s="903"/>
      <c r="BI122" s="903"/>
      <c r="BJ122" s="903"/>
      <c r="BK122" s="903"/>
      <c r="BL122" s="903"/>
      <c r="BM122" s="903"/>
      <c r="BN122" s="903"/>
      <c r="BO122" s="903"/>
      <c r="BP122" s="904"/>
      <c r="BQ122" s="905">
        <v>6527790</v>
      </c>
      <c r="BR122" s="868"/>
      <c r="BS122" s="868"/>
      <c r="BT122" s="868"/>
      <c r="BU122" s="868"/>
      <c r="BV122" s="868">
        <v>6550087</v>
      </c>
      <c r="BW122" s="868"/>
      <c r="BX122" s="868"/>
      <c r="BY122" s="868"/>
      <c r="BZ122" s="868"/>
      <c r="CA122" s="868">
        <v>6531996</v>
      </c>
      <c r="CB122" s="868"/>
      <c r="CC122" s="868"/>
      <c r="CD122" s="868"/>
      <c r="CE122" s="868"/>
      <c r="CF122" s="869">
        <v>212.7</v>
      </c>
      <c r="CG122" s="870"/>
      <c r="CH122" s="870"/>
      <c r="CI122" s="870"/>
      <c r="CJ122" s="870"/>
      <c r="CK122" s="892"/>
      <c r="CL122" s="878"/>
      <c r="CM122" s="878"/>
      <c r="CN122" s="878"/>
      <c r="CO122" s="879"/>
      <c r="CP122" s="858" t="s">
        <v>400</v>
      </c>
      <c r="CQ122" s="859"/>
      <c r="CR122" s="859"/>
      <c r="CS122" s="859"/>
      <c r="CT122" s="859"/>
      <c r="CU122" s="859"/>
      <c r="CV122" s="859"/>
      <c r="CW122" s="859"/>
      <c r="CX122" s="859"/>
      <c r="CY122" s="859"/>
      <c r="CZ122" s="859"/>
      <c r="DA122" s="859"/>
      <c r="DB122" s="859"/>
      <c r="DC122" s="859"/>
      <c r="DD122" s="859"/>
      <c r="DE122" s="859"/>
      <c r="DF122" s="860"/>
      <c r="DG122" s="836" t="s">
        <v>122</v>
      </c>
      <c r="DH122" s="837"/>
      <c r="DI122" s="837"/>
      <c r="DJ122" s="837"/>
      <c r="DK122" s="837"/>
      <c r="DL122" s="837">
        <v>31423</v>
      </c>
      <c r="DM122" s="837"/>
      <c r="DN122" s="837"/>
      <c r="DO122" s="837"/>
      <c r="DP122" s="837"/>
      <c r="DQ122" s="837">
        <v>57492</v>
      </c>
      <c r="DR122" s="837"/>
      <c r="DS122" s="837"/>
      <c r="DT122" s="837"/>
      <c r="DU122" s="837"/>
      <c r="DV122" s="814">
        <v>1.9</v>
      </c>
      <c r="DW122" s="814"/>
      <c r="DX122" s="814"/>
      <c r="DY122" s="814"/>
      <c r="DZ122" s="815"/>
    </row>
    <row r="123" spans="1:130" s="226" customFormat="1" ht="26.25" customHeight="1">
      <c r="A123" s="840"/>
      <c r="B123" s="841"/>
      <c r="C123" s="844" t="s">
        <v>445</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122</v>
      </c>
      <c r="AB123" s="800"/>
      <c r="AC123" s="800"/>
      <c r="AD123" s="800"/>
      <c r="AE123" s="801"/>
      <c r="AF123" s="802" t="s">
        <v>122</v>
      </c>
      <c r="AG123" s="800"/>
      <c r="AH123" s="800"/>
      <c r="AI123" s="800"/>
      <c r="AJ123" s="801"/>
      <c r="AK123" s="802" t="s">
        <v>122</v>
      </c>
      <c r="AL123" s="800"/>
      <c r="AM123" s="800"/>
      <c r="AN123" s="800"/>
      <c r="AO123" s="801"/>
      <c r="AP123" s="847" t="s">
        <v>122</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460</v>
      </c>
      <c r="BP123" s="901"/>
      <c r="BQ123" s="855">
        <v>10877073</v>
      </c>
      <c r="BR123" s="856"/>
      <c r="BS123" s="856"/>
      <c r="BT123" s="856"/>
      <c r="BU123" s="856"/>
      <c r="BV123" s="856">
        <v>10927927</v>
      </c>
      <c r="BW123" s="856"/>
      <c r="BX123" s="856"/>
      <c r="BY123" s="856"/>
      <c r="BZ123" s="856"/>
      <c r="CA123" s="856">
        <v>10736125</v>
      </c>
      <c r="CB123" s="856"/>
      <c r="CC123" s="856"/>
      <c r="CD123" s="856"/>
      <c r="CE123" s="856"/>
      <c r="CF123" s="766"/>
      <c r="CG123" s="767"/>
      <c r="CH123" s="767"/>
      <c r="CI123" s="767"/>
      <c r="CJ123" s="857"/>
      <c r="CK123" s="892"/>
      <c r="CL123" s="878"/>
      <c r="CM123" s="878"/>
      <c r="CN123" s="878"/>
      <c r="CO123" s="879"/>
      <c r="CP123" s="858" t="s">
        <v>396</v>
      </c>
      <c r="CQ123" s="859"/>
      <c r="CR123" s="859"/>
      <c r="CS123" s="859"/>
      <c r="CT123" s="859"/>
      <c r="CU123" s="859"/>
      <c r="CV123" s="859"/>
      <c r="CW123" s="859"/>
      <c r="CX123" s="859"/>
      <c r="CY123" s="859"/>
      <c r="CZ123" s="859"/>
      <c r="DA123" s="859"/>
      <c r="DB123" s="859"/>
      <c r="DC123" s="859"/>
      <c r="DD123" s="859"/>
      <c r="DE123" s="859"/>
      <c r="DF123" s="860"/>
      <c r="DG123" s="799">
        <v>59193</v>
      </c>
      <c r="DH123" s="800"/>
      <c r="DI123" s="800"/>
      <c r="DJ123" s="800"/>
      <c r="DK123" s="801"/>
      <c r="DL123" s="802">
        <v>54785</v>
      </c>
      <c r="DM123" s="800"/>
      <c r="DN123" s="800"/>
      <c r="DO123" s="800"/>
      <c r="DP123" s="801"/>
      <c r="DQ123" s="802">
        <v>48552</v>
      </c>
      <c r="DR123" s="800"/>
      <c r="DS123" s="800"/>
      <c r="DT123" s="800"/>
      <c r="DU123" s="801"/>
      <c r="DV123" s="847">
        <v>1.6</v>
      </c>
      <c r="DW123" s="848"/>
      <c r="DX123" s="848"/>
      <c r="DY123" s="848"/>
      <c r="DZ123" s="849"/>
    </row>
    <row r="124" spans="1:130" s="226" customFormat="1" ht="26.25" customHeight="1" thickBot="1">
      <c r="A124" s="840"/>
      <c r="B124" s="841"/>
      <c r="C124" s="844" t="s">
        <v>448</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122</v>
      </c>
      <c r="AG124" s="800"/>
      <c r="AH124" s="800"/>
      <c r="AI124" s="800"/>
      <c r="AJ124" s="801"/>
      <c r="AK124" s="802" t="s">
        <v>122</v>
      </c>
      <c r="AL124" s="800"/>
      <c r="AM124" s="800"/>
      <c r="AN124" s="800"/>
      <c r="AO124" s="801"/>
      <c r="AP124" s="847" t="s">
        <v>122</v>
      </c>
      <c r="AQ124" s="848"/>
      <c r="AR124" s="848"/>
      <c r="AS124" s="848"/>
      <c r="AT124" s="849"/>
      <c r="AU124" s="850" t="s">
        <v>461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4.5</v>
      </c>
      <c r="BR124" s="854"/>
      <c r="BS124" s="854"/>
      <c r="BT124" s="854"/>
      <c r="BU124" s="854"/>
      <c r="BV124" s="854">
        <v>2.9</v>
      </c>
      <c r="BW124" s="854"/>
      <c r="BX124" s="854"/>
      <c r="BY124" s="854"/>
      <c r="BZ124" s="854"/>
      <c r="CA124" s="854">
        <v>9.5</v>
      </c>
      <c r="CB124" s="854"/>
      <c r="CC124" s="854"/>
      <c r="CD124" s="854"/>
      <c r="CE124" s="854"/>
      <c r="CF124" s="744"/>
      <c r="CG124" s="745"/>
      <c r="CH124" s="745"/>
      <c r="CI124" s="745"/>
      <c r="CJ124" s="885"/>
      <c r="CK124" s="893"/>
      <c r="CL124" s="893"/>
      <c r="CM124" s="893"/>
      <c r="CN124" s="893"/>
      <c r="CO124" s="894"/>
      <c r="CP124" s="858" t="s">
        <v>462</v>
      </c>
      <c r="CQ124" s="859"/>
      <c r="CR124" s="859"/>
      <c r="CS124" s="859"/>
      <c r="CT124" s="859"/>
      <c r="CU124" s="859"/>
      <c r="CV124" s="859"/>
      <c r="CW124" s="859"/>
      <c r="CX124" s="859"/>
      <c r="CY124" s="859"/>
      <c r="CZ124" s="859"/>
      <c r="DA124" s="859"/>
      <c r="DB124" s="859"/>
      <c r="DC124" s="859"/>
      <c r="DD124" s="859"/>
      <c r="DE124" s="859"/>
      <c r="DF124" s="860"/>
      <c r="DG124" s="782" t="s">
        <v>122</v>
      </c>
      <c r="DH124" s="783"/>
      <c r="DI124" s="783"/>
      <c r="DJ124" s="783"/>
      <c r="DK124" s="784"/>
      <c r="DL124" s="785" t="s">
        <v>122</v>
      </c>
      <c r="DM124" s="783"/>
      <c r="DN124" s="783"/>
      <c r="DO124" s="783"/>
      <c r="DP124" s="784"/>
      <c r="DQ124" s="785" t="s">
        <v>122</v>
      </c>
      <c r="DR124" s="783"/>
      <c r="DS124" s="783"/>
      <c r="DT124" s="783"/>
      <c r="DU124" s="784"/>
      <c r="DV124" s="871" t="s">
        <v>122</v>
      </c>
      <c r="DW124" s="872"/>
      <c r="DX124" s="872"/>
      <c r="DY124" s="872"/>
      <c r="DZ124" s="873"/>
    </row>
    <row r="125" spans="1:130" s="226" customFormat="1" ht="26.25" customHeight="1">
      <c r="A125" s="840"/>
      <c r="B125" s="841"/>
      <c r="C125" s="844" t="s">
        <v>450</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122</v>
      </c>
      <c r="AG125" s="800"/>
      <c r="AH125" s="800"/>
      <c r="AI125" s="800"/>
      <c r="AJ125" s="801"/>
      <c r="AK125" s="802" t="s">
        <v>122</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463</v>
      </c>
      <c r="CL125" s="875"/>
      <c r="CM125" s="875"/>
      <c r="CN125" s="875"/>
      <c r="CO125" s="876"/>
      <c r="CP125" s="883" t="s">
        <v>464</v>
      </c>
      <c r="CQ125" s="828"/>
      <c r="CR125" s="828"/>
      <c r="CS125" s="828"/>
      <c r="CT125" s="828"/>
      <c r="CU125" s="828"/>
      <c r="CV125" s="828"/>
      <c r="CW125" s="828"/>
      <c r="CX125" s="828"/>
      <c r="CY125" s="828"/>
      <c r="CZ125" s="828"/>
      <c r="DA125" s="828"/>
      <c r="DB125" s="828"/>
      <c r="DC125" s="828"/>
      <c r="DD125" s="828"/>
      <c r="DE125" s="828"/>
      <c r="DF125" s="829"/>
      <c r="DG125" s="884" t="s">
        <v>122</v>
      </c>
      <c r="DH125" s="865"/>
      <c r="DI125" s="865"/>
      <c r="DJ125" s="865"/>
      <c r="DK125" s="865"/>
      <c r="DL125" s="865" t="s">
        <v>122</v>
      </c>
      <c r="DM125" s="865"/>
      <c r="DN125" s="865"/>
      <c r="DO125" s="865"/>
      <c r="DP125" s="865"/>
      <c r="DQ125" s="865" t="s">
        <v>122</v>
      </c>
      <c r="DR125" s="865"/>
      <c r="DS125" s="865"/>
      <c r="DT125" s="865"/>
      <c r="DU125" s="865"/>
      <c r="DV125" s="866" t="s">
        <v>122</v>
      </c>
      <c r="DW125" s="866"/>
      <c r="DX125" s="866"/>
      <c r="DY125" s="866"/>
      <c r="DZ125" s="867"/>
    </row>
    <row r="126" spans="1:130" s="226" customFormat="1" ht="26.25" customHeight="1" thickBot="1">
      <c r="A126" s="840"/>
      <c r="B126" s="841"/>
      <c r="C126" s="844" t="s">
        <v>452</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122</v>
      </c>
      <c r="AB126" s="800"/>
      <c r="AC126" s="800"/>
      <c r="AD126" s="800"/>
      <c r="AE126" s="801"/>
      <c r="AF126" s="802" t="s">
        <v>122</v>
      </c>
      <c r="AG126" s="800"/>
      <c r="AH126" s="800"/>
      <c r="AI126" s="800"/>
      <c r="AJ126" s="801"/>
      <c r="AK126" s="802" t="s">
        <v>122</v>
      </c>
      <c r="AL126" s="800"/>
      <c r="AM126" s="800"/>
      <c r="AN126" s="800"/>
      <c r="AO126" s="801"/>
      <c r="AP126" s="847" t="s">
        <v>122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465</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122</v>
      </c>
      <c r="DM126" s="837"/>
      <c r="DN126" s="837"/>
      <c r="DO126" s="837"/>
      <c r="DP126" s="837"/>
      <c r="DQ126" s="837" t="s">
        <v>122</v>
      </c>
      <c r="DR126" s="837"/>
      <c r="DS126" s="837"/>
      <c r="DT126" s="837"/>
      <c r="DU126" s="837"/>
      <c r="DV126" s="814" t="s">
        <v>122</v>
      </c>
      <c r="DW126" s="814"/>
      <c r="DX126" s="814"/>
      <c r="DY126" s="814"/>
      <c r="DZ126" s="815"/>
    </row>
    <row r="127" spans="1:130" s="226" customFormat="1" ht="26.25" customHeight="1">
      <c r="A127" s="842"/>
      <c r="B127" s="843"/>
      <c r="C127" s="861" t="s">
        <v>466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7240</v>
      </c>
      <c r="AB127" s="800"/>
      <c r="AC127" s="800"/>
      <c r="AD127" s="800"/>
      <c r="AE127" s="801"/>
      <c r="AF127" s="802">
        <v>6236</v>
      </c>
      <c r="AG127" s="800"/>
      <c r="AH127" s="800"/>
      <c r="AI127" s="800"/>
      <c r="AJ127" s="801"/>
      <c r="AK127" s="802">
        <v>2780</v>
      </c>
      <c r="AL127" s="800"/>
      <c r="AM127" s="800"/>
      <c r="AN127" s="800"/>
      <c r="AO127" s="801"/>
      <c r="AP127" s="847">
        <v>0.1</v>
      </c>
      <c r="AQ127" s="848"/>
      <c r="AR127" s="848"/>
      <c r="AS127" s="848"/>
      <c r="AT127" s="849"/>
      <c r="AU127" s="262"/>
      <c r="AV127" s="262"/>
      <c r="AW127" s="262"/>
      <c r="AX127" s="864" t="s">
        <v>467</v>
      </c>
      <c r="AY127" s="832"/>
      <c r="AZ127" s="832"/>
      <c r="BA127" s="832"/>
      <c r="BB127" s="832"/>
      <c r="BC127" s="832"/>
      <c r="BD127" s="832"/>
      <c r="BE127" s="833"/>
      <c r="BF127" s="831" t="s">
        <v>468</v>
      </c>
      <c r="BG127" s="832"/>
      <c r="BH127" s="832"/>
      <c r="BI127" s="832"/>
      <c r="BJ127" s="832"/>
      <c r="BK127" s="832"/>
      <c r="BL127" s="833"/>
      <c r="BM127" s="831" t="s">
        <v>469</v>
      </c>
      <c r="BN127" s="832"/>
      <c r="BO127" s="832"/>
      <c r="BP127" s="832"/>
      <c r="BQ127" s="832"/>
      <c r="BR127" s="832"/>
      <c r="BS127" s="833"/>
      <c r="BT127" s="831" t="s">
        <v>470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471</v>
      </c>
      <c r="CQ127" s="770"/>
      <c r="CR127" s="770"/>
      <c r="CS127" s="770"/>
      <c r="CT127" s="770"/>
      <c r="CU127" s="770"/>
      <c r="CV127" s="770"/>
      <c r="CW127" s="770"/>
      <c r="CX127" s="770"/>
      <c r="CY127" s="770"/>
      <c r="CZ127" s="770"/>
      <c r="DA127" s="770"/>
      <c r="DB127" s="770"/>
      <c r="DC127" s="770"/>
      <c r="DD127" s="770"/>
      <c r="DE127" s="770"/>
      <c r="DF127" s="771"/>
      <c r="DG127" s="836" t="s">
        <v>122</v>
      </c>
      <c r="DH127" s="837"/>
      <c r="DI127" s="837"/>
      <c r="DJ127" s="837"/>
      <c r="DK127" s="837"/>
      <c r="DL127" s="837" t="s">
        <v>122</v>
      </c>
      <c r="DM127" s="837"/>
      <c r="DN127" s="837"/>
      <c r="DO127" s="837"/>
      <c r="DP127" s="837"/>
      <c r="DQ127" s="837" t="s">
        <v>122</v>
      </c>
      <c r="DR127" s="837"/>
      <c r="DS127" s="837"/>
      <c r="DT127" s="837"/>
      <c r="DU127" s="837"/>
      <c r="DV127" s="814" t="s">
        <v>122</v>
      </c>
      <c r="DW127" s="814"/>
      <c r="DX127" s="814"/>
      <c r="DY127" s="814"/>
      <c r="DZ127" s="815"/>
    </row>
    <row r="128" spans="1:130" s="226" customFormat="1" ht="26.25" customHeight="1" thickBot="1">
      <c r="A128" s="816" t="s">
        <v>472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473</v>
      </c>
      <c r="X128" s="818"/>
      <c r="Y128" s="818"/>
      <c r="Z128" s="819"/>
      <c r="AA128" s="820">
        <v>67079</v>
      </c>
      <c r="AB128" s="821"/>
      <c r="AC128" s="821"/>
      <c r="AD128" s="821"/>
      <c r="AE128" s="822"/>
      <c r="AF128" s="823">
        <v>57052</v>
      </c>
      <c r="AG128" s="821"/>
      <c r="AH128" s="821"/>
      <c r="AI128" s="821"/>
      <c r="AJ128" s="822"/>
      <c r="AK128" s="823">
        <v>73576</v>
      </c>
      <c r="AL128" s="821"/>
      <c r="AM128" s="821"/>
      <c r="AN128" s="821"/>
      <c r="AO128" s="822"/>
      <c r="AP128" s="824"/>
      <c r="AQ128" s="825"/>
      <c r="AR128" s="825"/>
      <c r="AS128" s="825"/>
      <c r="AT128" s="826"/>
      <c r="AU128" s="262"/>
      <c r="AV128" s="262"/>
      <c r="AW128" s="262"/>
      <c r="AX128" s="827" t="s">
        <v>474</v>
      </c>
      <c r="AY128" s="828"/>
      <c r="AZ128" s="828"/>
      <c r="BA128" s="828"/>
      <c r="BB128" s="828"/>
      <c r="BC128" s="828"/>
      <c r="BD128" s="828"/>
      <c r="BE128" s="829"/>
      <c r="BF128" s="806" t="s">
        <v>122</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475</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122</v>
      </c>
      <c r="DM128" s="811"/>
      <c r="DN128" s="811"/>
      <c r="DO128" s="811"/>
      <c r="DP128" s="811"/>
      <c r="DQ128" s="811" t="s">
        <v>122</v>
      </c>
      <c r="DR128" s="811"/>
      <c r="DS128" s="811"/>
      <c r="DT128" s="811"/>
      <c r="DU128" s="811"/>
      <c r="DV128" s="812" t="s">
        <v>122</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476</v>
      </c>
      <c r="X129" s="797"/>
      <c r="Y129" s="797"/>
      <c r="Z129" s="798"/>
      <c r="AA129" s="799">
        <v>3989487</v>
      </c>
      <c r="AB129" s="800"/>
      <c r="AC129" s="800"/>
      <c r="AD129" s="800"/>
      <c r="AE129" s="801"/>
      <c r="AF129" s="802">
        <v>3925590</v>
      </c>
      <c r="AG129" s="800"/>
      <c r="AH129" s="800"/>
      <c r="AI129" s="800"/>
      <c r="AJ129" s="801"/>
      <c r="AK129" s="802">
        <v>3841955</v>
      </c>
      <c r="AL129" s="800"/>
      <c r="AM129" s="800"/>
      <c r="AN129" s="800"/>
      <c r="AO129" s="801"/>
      <c r="AP129" s="803"/>
      <c r="AQ129" s="804"/>
      <c r="AR129" s="804"/>
      <c r="AS129" s="804"/>
      <c r="AT129" s="805"/>
      <c r="AU129" s="264"/>
      <c r="AV129" s="264"/>
      <c r="AW129" s="264"/>
      <c r="AX129" s="769" t="s">
        <v>477</v>
      </c>
      <c r="AY129" s="770"/>
      <c r="AZ129" s="770"/>
      <c r="BA129" s="770"/>
      <c r="BB129" s="770"/>
      <c r="BC129" s="770"/>
      <c r="BD129" s="770"/>
      <c r="BE129" s="771"/>
      <c r="BF129" s="789" t="s">
        <v>122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479</v>
      </c>
      <c r="X130" s="797"/>
      <c r="Y130" s="797"/>
      <c r="Z130" s="798"/>
      <c r="AA130" s="799">
        <v>752693</v>
      </c>
      <c r="AB130" s="800"/>
      <c r="AC130" s="800"/>
      <c r="AD130" s="800"/>
      <c r="AE130" s="801"/>
      <c r="AF130" s="802">
        <v>768911</v>
      </c>
      <c r="AG130" s="800"/>
      <c r="AH130" s="800"/>
      <c r="AI130" s="800"/>
      <c r="AJ130" s="801"/>
      <c r="AK130" s="802">
        <v>771077</v>
      </c>
      <c r="AL130" s="800"/>
      <c r="AM130" s="800"/>
      <c r="AN130" s="800"/>
      <c r="AO130" s="801"/>
      <c r="AP130" s="803"/>
      <c r="AQ130" s="804"/>
      <c r="AR130" s="804"/>
      <c r="AS130" s="804"/>
      <c r="AT130" s="805"/>
      <c r="AU130" s="264"/>
      <c r="AV130" s="264"/>
      <c r="AW130" s="264"/>
      <c r="AX130" s="769" t="s">
        <v>480</v>
      </c>
      <c r="AY130" s="770"/>
      <c r="AZ130" s="770"/>
      <c r="BA130" s="770"/>
      <c r="BB130" s="770"/>
      <c r="BC130" s="770"/>
      <c r="BD130" s="770"/>
      <c r="BE130" s="771"/>
      <c r="BF130" s="772">
        <v>10.4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481</v>
      </c>
      <c r="X131" s="780"/>
      <c r="Y131" s="780"/>
      <c r="Z131" s="781"/>
      <c r="AA131" s="782">
        <v>3236794</v>
      </c>
      <c r="AB131" s="783"/>
      <c r="AC131" s="783"/>
      <c r="AD131" s="783"/>
      <c r="AE131" s="784"/>
      <c r="AF131" s="785">
        <v>3156679</v>
      </c>
      <c r="AG131" s="783"/>
      <c r="AH131" s="783"/>
      <c r="AI131" s="783"/>
      <c r="AJ131" s="784"/>
      <c r="AK131" s="785">
        <v>3070878</v>
      </c>
      <c r="AL131" s="783"/>
      <c r="AM131" s="783"/>
      <c r="AN131" s="783"/>
      <c r="AO131" s="784"/>
      <c r="AP131" s="786"/>
      <c r="AQ131" s="787"/>
      <c r="AR131" s="787"/>
      <c r="AS131" s="787"/>
      <c r="AT131" s="788"/>
      <c r="AU131" s="264"/>
      <c r="AV131" s="264"/>
      <c r="AW131" s="264"/>
      <c r="AX131" s="747" t="s">
        <v>482</v>
      </c>
      <c r="AY131" s="748"/>
      <c r="AZ131" s="748"/>
      <c r="BA131" s="748"/>
      <c r="BB131" s="748"/>
      <c r="BC131" s="748"/>
      <c r="BD131" s="748"/>
      <c r="BE131" s="749"/>
      <c r="BF131" s="750">
        <v>9.5</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484</v>
      </c>
      <c r="W132" s="760"/>
      <c r="X132" s="760"/>
      <c r="Y132" s="760"/>
      <c r="Z132" s="761"/>
      <c r="AA132" s="762">
        <v>8.8334629880000008</v>
      </c>
      <c r="AB132" s="763"/>
      <c r="AC132" s="763"/>
      <c r="AD132" s="763"/>
      <c r="AE132" s="764"/>
      <c r="AF132" s="765">
        <v>11.06669383</v>
      </c>
      <c r="AG132" s="763"/>
      <c r="AH132" s="763"/>
      <c r="AI132" s="763"/>
      <c r="AJ132" s="764"/>
      <c r="AK132" s="765">
        <v>11.31454913</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485</v>
      </c>
      <c r="W133" s="739"/>
      <c r="X133" s="739"/>
      <c r="Y133" s="739"/>
      <c r="Z133" s="740"/>
      <c r="AA133" s="741">
        <v>9.5</v>
      </c>
      <c r="AB133" s="742"/>
      <c r="AC133" s="742"/>
      <c r="AD133" s="742"/>
      <c r="AE133" s="743"/>
      <c r="AF133" s="741">
        <v>9.8000000000000007</v>
      </c>
      <c r="AG133" s="742"/>
      <c r="AH133" s="742"/>
      <c r="AI133" s="742"/>
      <c r="AJ133" s="743"/>
      <c r="AK133" s="741">
        <v>10.4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rIklXKstspkF6C95uokMvCkiC+yD9L0HerydKgBMG1H/WFr/+Mxu24Rd5w6F9ijOUbS8NLpsWXXcKj3bWhbpg==" saltValue="mRW86kVksJhcpYKnjUUr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5uwuEW+SnNNRCsNSlZ8lAQGoDEf/wqGsDLHmLvRZFdPBe83n+nb0GQoM3FWI4vL50CLyAUB51lKDBrUghkT2fw==" saltValue="Fdhy7sTlAhYZNfrIqZmE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bJbUia51b4Ujisvxqz5acHvL7t6Ur9x01I4n2YOm3UiBsP1XEnb1OpLiY3lebhHP4G/rvDno9aOPFjUqbR3XQ==" saltValue="J8E1BP1VAcNQNUxwBP5b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494</v>
      </c>
      <c r="AL9" s="1169"/>
      <c r="AM9" s="1169"/>
      <c r="AN9" s="1170"/>
      <c r="AO9" s="292">
        <v>1048280</v>
      </c>
      <c r="AP9" s="292">
        <v>146469</v>
      </c>
      <c r="AQ9" s="293">
        <v>135358</v>
      </c>
      <c r="AR9" s="294">
        <v>8.1999999999999993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495</v>
      </c>
      <c r="AL10" s="1169"/>
      <c r="AM10" s="1169"/>
      <c r="AN10" s="1170"/>
      <c r="AO10" s="295">
        <v>28380</v>
      </c>
      <c r="AP10" s="295">
        <v>3965</v>
      </c>
      <c r="AQ10" s="296">
        <v>16285</v>
      </c>
      <c r="AR10" s="297">
        <v>-75.7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496</v>
      </c>
      <c r="AL11" s="1169"/>
      <c r="AM11" s="1169"/>
      <c r="AN11" s="1170"/>
      <c r="AO11" s="295">
        <v>210000</v>
      </c>
      <c r="AP11" s="295">
        <v>29342</v>
      </c>
      <c r="AQ11" s="296">
        <v>23139</v>
      </c>
      <c r="AR11" s="297">
        <v>26.8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497</v>
      </c>
      <c r="AL12" s="1169"/>
      <c r="AM12" s="1169"/>
      <c r="AN12" s="1170"/>
      <c r="AO12" s="295" t="s">
        <v>498</v>
      </c>
      <c r="AP12" s="295" t="s">
        <v>498</v>
      </c>
      <c r="AQ12" s="296">
        <v>3507</v>
      </c>
      <c r="AR12" s="297" t="s">
        <v>498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499</v>
      </c>
      <c r="AL13" s="1169"/>
      <c r="AM13" s="1169"/>
      <c r="AN13" s="1170"/>
      <c r="AO13" s="295" t="s">
        <v>498</v>
      </c>
      <c r="AP13" s="295" t="s">
        <v>498</v>
      </c>
      <c r="AQ13" s="296">
        <v>1</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500</v>
      </c>
      <c r="AL14" s="1169"/>
      <c r="AM14" s="1169"/>
      <c r="AN14" s="1170"/>
      <c r="AO14" s="295" t="s">
        <v>498</v>
      </c>
      <c r="AP14" s="295" t="s">
        <v>498</v>
      </c>
      <c r="AQ14" s="296">
        <v>6299</v>
      </c>
      <c r="AR14" s="297" t="s">
        <v>498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501</v>
      </c>
      <c r="AL15" s="1169"/>
      <c r="AM15" s="1169"/>
      <c r="AN15" s="1170"/>
      <c r="AO15" s="295">
        <v>12914</v>
      </c>
      <c r="AP15" s="295">
        <v>1804</v>
      </c>
      <c r="AQ15" s="296">
        <v>3566</v>
      </c>
      <c r="AR15" s="297">
        <v>-49.4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502</v>
      </c>
      <c r="AL16" s="1172"/>
      <c r="AM16" s="1172"/>
      <c r="AN16" s="1173"/>
      <c r="AO16" s="295">
        <v>-75838</v>
      </c>
      <c r="AP16" s="295">
        <v>-10596</v>
      </c>
      <c r="AQ16" s="296">
        <v>-14081</v>
      </c>
      <c r="AR16" s="297">
        <v>-24.7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1223736</v>
      </c>
      <c r="AP17" s="295">
        <v>170984</v>
      </c>
      <c r="AQ17" s="296">
        <v>174073</v>
      </c>
      <c r="AR17" s="297">
        <v>-1.8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507</v>
      </c>
      <c r="AL21" s="1166"/>
      <c r="AM21" s="1166"/>
      <c r="AN21" s="1167"/>
      <c r="AO21" s="307">
        <v>15.79</v>
      </c>
      <c r="AP21" s="308">
        <v>15.56</v>
      </c>
      <c r="AQ21" s="309">
        <v>0.23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508</v>
      </c>
      <c r="AL22" s="1166"/>
      <c r="AM22" s="1166"/>
      <c r="AN22" s="1167"/>
      <c r="AO22" s="312">
        <v>95.5</v>
      </c>
      <c r="AP22" s="313">
        <v>96</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513</v>
      </c>
      <c r="AL32" s="1157"/>
      <c r="AM32" s="1157"/>
      <c r="AN32" s="1158"/>
      <c r="AO32" s="322">
        <v>785777</v>
      </c>
      <c r="AP32" s="322">
        <v>109791</v>
      </c>
      <c r="AQ32" s="323">
        <v>106722</v>
      </c>
      <c r="AR32" s="324">
        <v>2.9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514</v>
      </c>
      <c r="AL33" s="1157"/>
      <c r="AM33" s="1157"/>
      <c r="AN33" s="1158"/>
      <c r="AO33" s="322" t="s">
        <v>498</v>
      </c>
      <c r="AP33" s="322" t="s">
        <v>498</v>
      </c>
      <c r="AQ33" s="323">
        <v>147</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515</v>
      </c>
      <c r="AL34" s="1157"/>
      <c r="AM34" s="1157"/>
      <c r="AN34" s="1158"/>
      <c r="AO34" s="322" t="s">
        <v>498</v>
      </c>
      <c r="AP34" s="322" t="s">
        <v>498</v>
      </c>
      <c r="AQ34" s="323">
        <v>287</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516</v>
      </c>
      <c r="AL35" s="1157"/>
      <c r="AM35" s="1157"/>
      <c r="AN35" s="1158"/>
      <c r="AO35" s="322">
        <v>309606</v>
      </c>
      <c r="AP35" s="322">
        <v>43259</v>
      </c>
      <c r="AQ35" s="323">
        <v>22428</v>
      </c>
      <c r="AR35" s="324">
        <v>92.9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517</v>
      </c>
      <c r="AL36" s="1157"/>
      <c r="AM36" s="1157"/>
      <c r="AN36" s="1158"/>
      <c r="AO36" s="322">
        <v>93728</v>
      </c>
      <c r="AP36" s="322">
        <v>13096</v>
      </c>
      <c r="AQ36" s="323">
        <v>4327</v>
      </c>
      <c r="AR36" s="324">
        <v>202.7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518</v>
      </c>
      <c r="AL37" s="1157"/>
      <c r="AM37" s="1157"/>
      <c r="AN37" s="1158"/>
      <c r="AO37" s="322">
        <v>2780</v>
      </c>
      <c r="AP37" s="322">
        <v>388</v>
      </c>
      <c r="AQ37" s="323">
        <v>1437</v>
      </c>
      <c r="AR37" s="324">
        <v>-73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519</v>
      </c>
      <c r="AL38" s="1160"/>
      <c r="AM38" s="1160"/>
      <c r="AN38" s="1161"/>
      <c r="AO38" s="325">
        <v>218</v>
      </c>
      <c r="AP38" s="325">
        <v>30</v>
      </c>
      <c r="AQ38" s="326">
        <v>25</v>
      </c>
      <c r="AR38" s="314">
        <v>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520</v>
      </c>
      <c r="AL39" s="1160"/>
      <c r="AM39" s="1160"/>
      <c r="AN39" s="1161"/>
      <c r="AO39" s="322">
        <v>-73576</v>
      </c>
      <c r="AP39" s="322">
        <v>-10280</v>
      </c>
      <c r="AQ39" s="323">
        <v>-4811</v>
      </c>
      <c r="AR39" s="324">
        <v>113.7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521</v>
      </c>
      <c r="AL40" s="1157"/>
      <c r="AM40" s="1157"/>
      <c r="AN40" s="1158"/>
      <c r="AO40" s="322">
        <v>-771077</v>
      </c>
      <c r="AP40" s="322">
        <v>-107737</v>
      </c>
      <c r="AQ40" s="323">
        <v>-91754</v>
      </c>
      <c r="AR40" s="324">
        <v>17.399999999999999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291</v>
      </c>
      <c r="AL41" s="1163"/>
      <c r="AM41" s="1163"/>
      <c r="AN41" s="1164"/>
      <c r="AO41" s="322">
        <v>347456</v>
      </c>
      <c r="AP41" s="322">
        <v>48548</v>
      </c>
      <c r="AQ41" s="323">
        <v>38807</v>
      </c>
      <c r="AR41" s="324">
        <v>25.1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489</v>
      </c>
      <c r="AN49" s="1151" t="s">
        <v>525</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737222</v>
      </c>
      <c r="AN51" s="344">
        <v>95507</v>
      </c>
      <c r="AO51" s="345">
        <v>-19.899999999999999</v>
      </c>
      <c r="AP51" s="346">
        <v>174587</v>
      </c>
      <c r="AQ51" s="347">
        <v>19.100000000000001</v>
      </c>
      <c r="AR51" s="348">
        <v>-39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599761</v>
      </c>
      <c r="AN52" s="352">
        <v>77699</v>
      </c>
      <c r="AO52" s="353">
        <v>128.5</v>
      </c>
      <c r="AP52" s="354">
        <v>79695</v>
      </c>
      <c r="AQ52" s="355">
        <v>17</v>
      </c>
      <c r="AR52" s="356">
        <v>111.5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646429</v>
      </c>
      <c r="AN53" s="344">
        <v>85597</v>
      </c>
      <c r="AO53" s="345">
        <v>-10.4</v>
      </c>
      <c r="AP53" s="346">
        <v>175675</v>
      </c>
      <c r="AQ53" s="347">
        <v>0.6</v>
      </c>
      <c r="AR53" s="348">
        <v>-11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387762</v>
      </c>
      <c r="AN54" s="352">
        <v>51346</v>
      </c>
      <c r="AO54" s="353">
        <v>-33.9</v>
      </c>
      <c r="AP54" s="354">
        <v>87698</v>
      </c>
      <c r="AQ54" s="355">
        <v>10</v>
      </c>
      <c r="AR54" s="356">
        <v>-43.9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621637</v>
      </c>
      <c r="AN55" s="344">
        <v>83396</v>
      </c>
      <c r="AO55" s="345">
        <v>-2.6</v>
      </c>
      <c r="AP55" s="346">
        <v>162193</v>
      </c>
      <c r="AQ55" s="347">
        <v>-7.7</v>
      </c>
      <c r="AR55" s="348">
        <v>5.0999999999999996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116538</v>
      </c>
      <c r="AN56" s="352">
        <v>15634</v>
      </c>
      <c r="AO56" s="353">
        <v>-69.599999999999994</v>
      </c>
      <c r="AP56" s="354">
        <v>79985</v>
      </c>
      <c r="AQ56" s="355">
        <v>-8.8000000000000007</v>
      </c>
      <c r="AR56" s="356">
        <v>-60.8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1351878</v>
      </c>
      <c r="AN57" s="344">
        <v>184632</v>
      </c>
      <c r="AO57" s="345">
        <v>121.4</v>
      </c>
      <c r="AP57" s="346">
        <v>168868</v>
      </c>
      <c r="AQ57" s="347">
        <v>4.0999999999999996</v>
      </c>
      <c r="AR57" s="348">
        <v>117.3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92096</v>
      </c>
      <c r="AN58" s="352">
        <v>12578</v>
      </c>
      <c r="AO58" s="353">
        <v>-19.5</v>
      </c>
      <c r="AP58" s="354">
        <v>79360</v>
      </c>
      <c r="AQ58" s="355">
        <v>-0.8</v>
      </c>
      <c r="AR58" s="356">
        <v>-18.7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1020569</v>
      </c>
      <c r="AN59" s="344">
        <v>142597</v>
      </c>
      <c r="AO59" s="345">
        <v>-22.8</v>
      </c>
      <c r="AP59" s="346">
        <v>202870</v>
      </c>
      <c r="AQ59" s="347">
        <v>20.100000000000001</v>
      </c>
      <c r="AR59" s="348">
        <v>-42.9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200221</v>
      </c>
      <c r="AN60" s="352">
        <v>27976</v>
      </c>
      <c r="AO60" s="353">
        <v>122.4</v>
      </c>
      <c r="AP60" s="354">
        <v>79735</v>
      </c>
      <c r="AQ60" s="355">
        <v>0.5</v>
      </c>
      <c r="AR60" s="356">
        <v>121.9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875547</v>
      </c>
      <c r="AN61" s="359">
        <v>118346</v>
      </c>
      <c r="AO61" s="360">
        <v>13.1</v>
      </c>
      <c r="AP61" s="361">
        <v>176839</v>
      </c>
      <c r="AQ61" s="362">
        <v>7.2</v>
      </c>
      <c r="AR61" s="348">
        <v>5.9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279276</v>
      </c>
      <c r="AN62" s="352">
        <v>37047</v>
      </c>
      <c r="AO62" s="353">
        <v>25.6</v>
      </c>
      <c r="AP62" s="354">
        <v>81295</v>
      </c>
      <c r="AQ62" s="355">
        <v>3.6</v>
      </c>
      <c r="AR62" s="356">
        <v>22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JSHrAKGkLVsZhZD9qCx0AD1XAn6EWSkxU3oG76zR10l8tPm8kjIh/baj4gA6Z2WgzpNfgoMCeuclkwMCcjuIw==" saltValue="AHEzEmVJYiQh4ibcgH84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H0a0NifvPz+11Nmz0caoH4C/pY87b/gphn10iUZboux/TSNHwiLWIZ6jVFtgkzNtlMZRqxUvFEqHVVb4zAeA==" saltValue="M37jBmSa91oI0LQsy40O6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sZwds5Xt7vx70W2G08iDxkxCiJtyOuI7HpHJHtZv2WNJgvxtRrxZ/DrXHnAyV8V2uLP37Jmn87CW4r8DYaEMQ==" saltValue="gKkDhXHfXQ3DlhcgzuDQ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32.549999999999997</v>
      </c>
      <c r="G47" s="12">
        <v>36.090000000000003</v>
      </c>
      <c r="H47" s="12">
        <v>36.89</v>
      </c>
      <c r="I47" s="12">
        <v>41.32</v>
      </c>
      <c r="J47" s="13">
        <v>42.22</v>
      </c>
    </row>
    <row r="48" spans="2:10" ht="57.75" customHeight="1">
      <c r="B48" s="14"/>
      <c r="C48" s="1176" t="s">
        <v>4</v>
      </c>
      <c r="D48" s="1176"/>
      <c r="E48" s="1177"/>
      <c r="F48" s="15">
        <v>5.19</v>
      </c>
      <c r="G48" s="16">
        <v>1.87</v>
      </c>
      <c r="H48" s="16">
        <v>9.59</v>
      </c>
      <c r="I48" s="16">
        <v>5.15</v>
      </c>
      <c r="J48" s="17">
        <v>0.89</v>
      </c>
    </row>
    <row r="49" spans="2:10" ht="57.75" customHeight="1" thickBot="1">
      <c r="B49" s="18"/>
      <c r="C49" s="1178" t="s">
        <v>5</v>
      </c>
      <c r="D49" s="1178"/>
      <c r="E49" s="1179"/>
      <c r="F49" s="19">
        <v>3.93</v>
      </c>
      <c r="G49" s="20" t="s">
        <v>546</v>
      </c>
      <c r="H49" s="20">
        <v>8.67</v>
      </c>
      <c r="I49" s="20" t="s">
        <v>547</v>
      </c>
      <c r="J49" s="21" t="s">
        <v>548</v>
      </c>
    </row>
    <row r="50" spans="2:10" ht="13.5" customHeight="1"/>
    <row r="51" spans="2:10" ht="13.5" hidden="1" customHeight="1"/>
    <row r="52" spans="2:10" ht="13.5" hidden="1" customHeight="1"/>
    <row r="53" spans="2:10" ht="13.5" hidden="1" customHeight="1"/>
  </sheetData>
  <sheetProtection algorithmName="SHA-512" hashValue="b2E9kW5my4nity1Lp36s3F8PBXguY8k++TKvGj0+8AnCp0jRmhVtgYfZsIPxGIcbpp8t4IernTt1CgEHrzgL/w==" saltValue="/AFRiis3jWsTIj9Dyuic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HB123</cp:lastModifiedBy>
  <cp:lastPrinted>2019-03-11T00:24:29Z</cp:lastPrinted>
  <dcterms:created xsi:type="dcterms:W3CDTF">2019-02-14T01:06:44Z</dcterms:created>
  <dcterms:modified xsi:type="dcterms:W3CDTF">2019-03-19T23:37:43Z</dcterms:modified>
</cp:coreProperties>
</file>